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40" windowWidth="2532" windowHeight="53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53" i="1" l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M132" i="1"/>
  <c r="M15" i="1"/>
  <c r="M94" i="1"/>
  <c r="M99" i="1"/>
  <c r="M88" i="1"/>
  <c r="M101" i="1"/>
  <c r="M144" i="1"/>
  <c r="M120" i="1"/>
  <c r="M103" i="1"/>
  <c r="M7" i="1"/>
  <c r="M49" i="1"/>
  <c r="M124" i="1"/>
  <c r="M136" i="1"/>
  <c r="M40" i="1"/>
  <c r="M69" i="1"/>
  <c r="M81" i="1"/>
  <c r="M89" i="1"/>
  <c r="M104" i="1"/>
  <c r="M106" i="1"/>
  <c r="M95" i="1"/>
  <c r="M100" i="1"/>
  <c r="M90" i="1"/>
  <c r="M135" i="1"/>
  <c r="M161" i="1"/>
  <c r="M116" i="1"/>
  <c r="M138" i="1"/>
  <c r="M139" i="1"/>
  <c r="M93" i="1"/>
  <c r="M78" i="1"/>
  <c r="M122" i="1"/>
  <c r="M146" i="1"/>
  <c r="M43" i="1"/>
  <c r="M45" i="1"/>
  <c r="M10" i="1"/>
  <c r="M105" i="1"/>
  <c r="M112" i="1"/>
  <c r="M42" i="1"/>
  <c r="M140" i="1"/>
  <c r="M156" i="1"/>
  <c r="M97" i="1"/>
  <c r="M79" i="1"/>
  <c r="M108" i="1"/>
  <c r="M6" i="1"/>
  <c r="M92" i="1"/>
  <c r="M141" i="1"/>
  <c r="M154" i="1"/>
  <c r="M56" i="1"/>
  <c r="M62" i="1"/>
  <c r="M96" i="1"/>
  <c r="M17" i="1"/>
  <c r="M13" i="1"/>
  <c r="M16" i="1"/>
  <c r="M18" i="1"/>
  <c r="M77" i="1"/>
  <c r="M129" i="1"/>
  <c r="M126" i="1"/>
  <c r="M143" i="1"/>
  <c r="M50" i="1"/>
  <c r="M171" i="1"/>
  <c r="M109" i="1"/>
  <c r="M170" i="1"/>
  <c r="M58" i="1"/>
  <c r="M68" i="1"/>
  <c r="M128" i="1"/>
  <c r="M48" i="1"/>
  <c r="M22" i="1"/>
  <c r="M168" i="1"/>
  <c r="M169" i="1"/>
  <c r="M142" i="1"/>
  <c r="M20" i="1"/>
  <c r="M63" i="1"/>
  <c r="M137" i="1"/>
  <c r="M163" i="1"/>
  <c r="M160" i="1"/>
  <c r="M36" i="1"/>
  <c r="M37" i="1"/>
  <c r="M157" i="1"/>
  <c r="M155" i="1"/>
  <c r="M83" i="1"/>
  <c r="M102" i="1"/>
  <c r="M152" i="1"/>
  <c r="M76" i="1"/>
  <c r="M31" i="1"/>
  <c r="M164" i="1"/>
  <c r="M4" i="1"/>
  <c r="M149" i="1"/>
  <c r="M53" i="1"/>
  <c r="M51" i="1"/>
  <c r="M70" i="1"/>
  <c r="M27" i="1"/>
  <c r="M121" i="1"/>
  <c r="M87" i="1"/>
  <c r="M167" i="1"/>
  <c r="M38" i="1"/>
  <c r="M82" i="1"/>
  <c r="M73" i="1"/>
  <c r="M11" i="1"/>
  <c r="M24" i="1"/>
  <c r="M57" i="1"/>
  <c r="M74" i="1"/>
  <c r="M64" i="1"/>
  <c r="M72" i="1"/>
  <c r="M172" i="1"/>
  <c r="M65" i="1"/>
  <c r="M133" i="1"/>
  <c r="M67" i="1"/>
  <c r="M41" i="1"/>
  <c r="M110" i="1"/>
  <c r="M5" i="1"/>
  <c r="M148" i="1"/>
  <c r="M59" i="1"/>
  <c r="M60" i="1"/>
  <c r="M145" i="1"/>
  <c r="M80" i="1"/>
  <c r="M134" i="1"/>
  <c r="M159" i="1"/>
  <c r="M75" i="1"/>
  <c r="M84" i="1"/>
  <c r="M118" i="1"/>
  <c r="M158" i="1"/>
  <c r="M9" i="1"/>
  <c r="M25" i="1"/>
  <c r="M28" i="1"/>
  <c r="M32" i="1"/>
  <c r="M35" i="1"/>
  <c r="M44" i="1"/>
  <c r="M85" i="1"/>
  <c r="M98" i="1"/>
  <c r="M114" i="1"/>
  <c r="M115" i="1"/>
  <c r="M117" i="1"/>
  <c r="M119" i="1"/>
  <c r="M47" i="1"/>
  <c r="M52" i="1"/>
  <c r="M71" i="1"/>
  <c r="M151" i="1"/>
  <c r="M153" i="1"/>
  <c r="M107" i="1"/>
  <c r="M130" i="1"/>
  <c r="M131" i="1"/>
  <c r="M150" i="1"/>
  <c r="M34" i="1"/>
  <c r="M123" i="1"/>
  <c r="M162" i="1"/>
  <c r="M165" i="1"/>
  <c r="M26" i="1"/>
  <c r="M113" i="1"/>
  <c r="M21" i="1"/>
  <c r="M66" i="1"/>
  <c r="M29" i="1"/>
  <c r="M39" i="1"/>
  <c r="M33" i="1"/>
  <c r="M30" i="1"/>
  <c r="M46" i="1"/>
  <c r="M55" i="1"/>
  <c r="M166" i="1"/>
  <c r="M125" i="1"/>
  <c r="M8" i="1"/>
  <c r="M14" i="1"/>
  <c r="M127" i="1"/>
  <c r="M61" i="1"/>
  <c r="M86" i="1"/>
  <c r="M12" i="1"/>
  <c r="M111" i="1"/>
  <c r="M19" i="1"/>
  <c r="M147" i="1"/>
  <c r="M54" i="1"/>
  <c r="M91" i="1"/>
  <c r="J174" i="1"/>
  <c r="I174" i="1"/>
</calcChain>
</file>

<file path=xl/sharedStrings.xml><?xml version="1.0" encoding="utf-8"?>
<sst xmlns="http://schemas.openxmlformats.org/spreadsheetml/2006/main" count="866" uniqueCount="533">
  <si>
    <t>Issuer</t>
  </si>
  <si>
    <t>Issuer Age (Days)</t>
  </si>
  <si>
    <t>Filing Date</t>
  </si>
  <si>
    <t>File No.</t>
  </si>
  <si>
    <t>Type of Security Offered</t>
  </si>
  <si>
    <t xml:space="preserve">Funding Portal </t>
  </si>
  <si>
    <t>Offering Deadline</t>
  </si>
  <si>
    <t>Offering Duration  (Days)</t>
  </si>
  <si>
    <t>Bloomery Investment Holdings, LLC</t>
  </si>
  <si>
    <t>WV</t>
  </si>
  <si>
    <t>020-22814</t>
  </si>
  <si>
    <t>StartEngine Capital LLC</t>
  </si>
  <si>
    <t>Gigmor, Inc</t>
  </si>
  <si>
    <t>DE</t>
  </si>
  <si>
    <t>020-22817</t>
  </si>
  <si>
    <t>Common stock (750,000 shares @ $0.40/share)</t>
  </si>
  <si>
    <t>TAXA Biotechnologies, Inc</t>
  </si>
  <si>
    <t>020-22819</t>
  </si>
  <si>
    <t>Wefunder Portal LLC</t>
  </si>
  <si>
    <t>Native Hostel Austin LLC</t>
  </si>
  <si>
    <t>TX</t>
  </si>
  <si>
    <t>020-22824</t>
  </si>
  <si>
    <t>NextSeed US LLC</t>
  </si>
  <si>
    <t>Urban Juncture, Inc.</t>
  </si>
  <si>
    <t>IL</t>
  </si>
  <si>
    <t>020-22826</t>
  </si>
  <si>
    <t>Rodeo Donut, LLC</t>
  </si>
  <si>
    <t>WA</t>
  </si>
  <si>
    <t>020-22827</t>
  </si>
  <si>
    <t>LLC Units (50,000 Units @ $1/Unit)</t>
  </si>
  <si>
    <t>N1CE USA, LLC</t>
  </si>
  <si>
    <t>020-22829</t>
  </si>
  <si>
    <t>MN</t>
  </si>
  <si>
    <t>020-22830</t>
  </si>
  <si>
    <t>qaZING, Inc.</t>
  </si>
  <si>
    <t>020-22831</t>
  </si>
  <si>
    <t>Common stock (80,000 shares @ $0.28/share)</t>
  </si>
  <si>
    <t>020-22832</t>
  </si>
  <si>
    <t>Common stock (50,000 shares @ $2/share)</t>
  </si>
  <si>
    <t>Subsector Solutions Corp</t>
  </si>
  <si>
    <t>020-22833</t>
  </si>
  <si>
    <t>NextRX Inc.</t>
  </si>
  <si>
    <t>NV</t>
  </si>
  <si>
    <t>020-22835</t>
  </si>
  <si>
    <t>Common stock (16,000 shares @ $5/share)</t>
  </si>
  <si>
    <t>Graphic Armor, Inc.</t>
  </si>
  <si>
    <t>020-22836</t>
  </si>
  <si>
    <t>Common stock (100,000 shares @ $1/share)</t>
  </si>
  <si>
    <t>Legion M Entertainment, Inc.</t>
  </si>
  <si>
    <t>020-22837</t>
  </si>
  <si>
    <t>Common stock (71,429 shares @ $7/share)</t>
  </si>
  <si>
    <t>MD</t>
  </si>
  <si>
    <t>020-22839</t>
  </si>
  <si>
    <t>SI Portal, LLC</t>
  </si>
  <si>
    <t>020-22841</t>
  </si>
  <si>
    <t>MA</t>
  </si>
  <si>
    <t>020-22842</t>
  </si>
  <si>
    <t>Common stock (500 shares @ $100/share)</t>
  </si>
  <si>
    <t>Sam Lee Laundry LLC</t>
  </si>
  <si>
    <t>CA</t>
  </si>
  <si>
    <t>020-22843</t>
  </si>
  <si>
    <t>Class B LLC Units (10 Units @ $5,000/Unit)</t>
  </si>
  <si>
    <t>MobileSpike, Inc.</t>
  </si>
  <si>
    <t>020-22844</t>
  </si>
  <si>
    <t>Preferred Stock (100,000 shares @ $0.50/share)</t>
  </si>
  <si>
    <t>Flashfunders Securities, LLC</t>
  </si>
  <si>
    <t>Kindred Brands, Inc.</t>
  </si>
  <si>
    <t>020-22845</t>
  </si>
  <si>
    <t>Exemplars Inc.</t>
  </si>
  <si>
    <t>020-22846</t>
  </si>
  <si>
    <t>Nextdoorganics, Inc.</t>
  </si>
  <si>
    <t>RI</t>
  </si>
  <si>
    <t>020-22847</t>
  </si>
  <si>
    <t>Kibin, Inc.</t>
  </si>
  <si>
    <t>020-22848</t>
  </si>
  <si>
    <t>EveryFit, Inc.</t>
  </si>
  <si>
    <t>020-22849</t>
  </si>
  <si>
    <t>Rocket Innovations, Inc.</t>
  </si>
  <si>
    <t>020-22850</t>
  </si>
  <si>
    <t>Common stock (27,549 shares @ $3.63/share)</t>
  </si>
  <si>
    <t>SlingFin, Inc.</t>
  </si>
  <si>
    <t>020-22851</t>
  </si>
  <si>
    <t>TurtleWise, Inc.</t>
  </si>
  <si>
    <t>020-22852</t>
  </si>
  <si>
    <t>Common stock (109,890 shares @ $0.91/share)</t>
  </si>
  <si>
    <t>CO</t>
  </si>
  <si>
    <t>020-22853</t>
  </si>
  <si>
    <t>Preferred Stock (10,000 shares @ $5/share)</t>
  </si>
  <si>
    <t>investFeed Inc.</t>
  </si>
  <si>
    <t>020-22854</t>
  </si>
  <si>
    <t>Shape Labs Inc.</t>
  </si>
  <si>
    <t>020-22855</t>
  </si>
  <si>
    <t>Still Company Inc.</t>
  </si>
  <si>
    <t>020-22859</t>
  </si>
  <si>
    <t>Cleveland Whiskey LLC</t>
  </si>
  <si>
    <t>OH</t>
  </si>
  <si>
    <t>020-22860</t>
  </si>
  <si>
    <t>LLC Units (37,175 Units @ $2.69/Unit)</t>
  </si>
  <si>
    <t>020-22864</t>
  </si>
  <si>
    <t>Common stock (534,743 shares @ $0.52/share)</t>
  </si>
  <si>
    <t>Trucrowd Inc.</t>
  </si>
  <si>
    <t>Bomboard LLC</t>
  </si>
  <si>
    <t>020-22867</t>
  </si>
  <si>
    <t>Common stock (5,000,000 shares @ $0.20/share)</t>
  </si>
  <si>
    <t>Venture.co Brokerage Services LLC</t>
  </si>
  <si>
    <t>PopSLATE Media, Inc.</t>
  </si>
  <si>
    <t>020-22869</t>
  </si>
  <si>
    <t>Common stock (617,284 shares @ $1.62/share)</t>
  </si>
  <si>
    <t>BYS Daily, Inc.</t>
  </si>
  <si>
    <t>VA</t>
  </si>
  <si>
    <t>020-22873</t>
  </si>
  <si>
    <t>Common stock (12,000 shares @ $83.33/share)</t>
  </si>
  <si>
    <t>Straitfund, Inc.</t>
  </si>
  <si>
    <t>020-22879</t>
  </si>
  <si>
    <t>Pipeline Sports Network, Inc.</t>
  </si>
  <si>
    <t>020-22880</t>
  </si>
  <si>
    <t>Vigilante Gaming Bar, LLC</t>
  </si>
  <si>
    <t>020-22881</t>
  </si>
  <si>
    <t>Hops and Grain Production, LLC</t>
  </si>
  <si>
    <t>020-22882</t>
  </si>
  <si>
    <t>Proof of Concept, LLC</t>
  </si>
  <si>
    <t>NY</t>
  </si>
  <si>
    <t>020-22894</t>
  </si>
  <si>
    <t>Common stock (50,000 shares @ $1/share)</t>
  </si>
  <si>
    <t>Content Launch Solutions, Inc.</t>
  </si>
  <si>
    <t>020-22896</t>
  </si>
  <si>
    <t>Preferred Stock (238,834 shares @ $0.41870/share)</t>
  </si>
  <si>
    <t>HI</t>
  </si>
  <si>
    <t>020-22900</t>
  </si>
  <si>
    <t>020-22901</t>
  </si>
  <si>
    <t>Preferred Stock (5,000 shares @ $5.00/share)</t>
  </si>
  <si>
    <t>SharkStopper, Inc.</t>
  </si>
  <si>
    <t>020-22902</t>
  </si>
  <si>
    <t>Preferred Stock (140,000 shares @ $0.50/share)</t>
  </si>
  <si>
    <t>Brewer's Table - East Austin, LLC</t>
  </si>
  <si>
    <t>020-22903</t>
  </si>
  <si>
    <t>Jurisdiction of Incorporation</t>
  </si>
  <si>
    <t>Date of Incorporation</t>
  </si>
  <si>
    <t>Target 
Offering 
Amount</t>
  </si>
  <si>
    <t>Maximum Offering
 Amount</t>
  </si>
  <si>
    <t>Debt</t>
  </si>
  <si>
    <t>Preferred Stock (20,000 shares @ $10/share)</t>
  </si>
  <si>
    <t>Do., LLC</t>
  </si>
  <si>
    <r>
      <t>GameTree PBC</t>
    </r>
    <r>
      <rPr>
        <sz val="12"/>
        <color theme="1"/>
        <rFont val="Times New Roman"/>
        <family val="1"/>
      </rPr>
      <t>*</t>
    </r>
  </si>
  <si>
    <r>
      <t>MF Fire, Benefit LLC</t>
    </r>
    <r>
      <rPr>
        <sz val="12"/>
        <color theme="1"/>
        <rFont val="Times New Roman"/>
        <family val="1"/>
      </rPr>
      <t>*</t>
    </r>
  </si>
  <si>
    <r>
      <t>My Trail Company, PBC</t>
    </r>
    <r>
      <rPr>
        <sz val="12"/>
        <color theme="1"/>
        <rFont val="Times New Roman"/>
        <family val="1"/>
      </rPr>
      <t>*</t>
    </r>
  </si>
  <si>
    <r>
      <t>G-Ride Inc.</t>
    </r>
    <r>
      <rPr>
        <sz val="12"/>
        <color theme="1"/>
        <rFont val="Times New Roman"/>
        <family val="1"/>
      </rPr>
      <t>*</t>
    </r>
  </si>
  <si>
    <r>
      <t>Spotlight: Girls</t>
    </r>
    <r>
      <rPr>
        <sz val="12"/>
        <color theme="1"/>
        <rFont val="Times New Roman"/>
        <family val="1"/>
      </rPr>
      <t>*</t>
    </r>
  </si>
  <si>
    <t>* - Registered benefit corporation/benefit LLC</t>
  </si>
  <si>
    <t>Viaggiatori, LLC</t>
  </si>
  <si>
    <t>020-22914</t>
  </si>
  <si>
    <t>Jumpstart Micro, Inc.</t>
  </si>
  <si>
    <t>LLC Units (10,000 Units @ $5.00/Unit)</t>
  </si>
  <si>
    <t>Treycent, Inc.</t>
  </si>
  <si>
    <t>FL</t>
  </si>
  <si>
    <t>020-22915</t>
  </si>
  <si>
    <t>Common stock (4,000 shares @ $1.50/share)</t>
  </si>
  <si>
    <t>Monday Night Mile LLC</t>
  </si>
  <si>
    <t>GA</t>
  </si>
  <si>
    <t>020-22916</t>
  </si>
  <si>
    <t>Agreement for Future Equity with a $7M valuation cap</t>
  </si>
  <si>
    <t>Agreement for Future Equity with a $20M valuation cap</t>
  </si>
  <si>
    <t>Agreement for Future Equity with a $4M valuation cap</t>
  </si>
  <si>
    <t>Agreement for Future Equity</t>
  </si>
  <si>
    <t>Agreement for Future Equity with a $2.5M valuation cap</t>
  </si>
  <si>
    <t>Agreement for Future Equity with a $3M valuation cap</t>
  </si>
  <si>
    <t>Agreement for Future Equity with a $8M valuation cap</t>
  </si>
  <si>
    <t>Agreement for Future Equity with a $5.5M valuation cap</t>
  </si>
  <si>
    <t>Class B LLC Units (12,000 Units @ $25/Unit)</t>
  </si>
  <si>
    <t>Total</t>
  </si>
  <si>
    <r>
      <t>Hawaiian Ola Brewing Corporation</t>
    </r>
    <r>
      <rPr>
        <vertAlign val="superscript"/>
        <sz val="12"/>
        <color theme="1"/>
        <rFont val="Times New Roman"/>
        <family val="1"/>
      </rPr>
      <t>†</t>
    </r>
  </si>
  <si>
    <r>
      <t>Beta Bionics, Inc.</t>
    </r>
    <r>
      <rPr>
        <sz val="12"/>
        <color theme="1"/>
        <rFont val="Times New Roman"/>
        <family val="1"/>
      </rPr>
      <t>*</t>
    </r>
    <r>
      <rPr>
        <vertAlign val="superscript"/>
        <sz val="12"/>
        <color theme="1"/>
        <rFont val="Times New Roman"/>
        <family val="1"/>
      </rPr>
      <t>†</t>
    </r>
  </si>
  <si>
    <r>
      <rPr>
        <b/>
        <vertAlign val="superscript"/>
        <sz val="12"/>
        <rFont val="Times New Roman"/>
        <family val="1"/>
      </rPr>
      <t>†</t>
    </r>
    <r>
      <rPr>
        <b/>
        <sz val="12"/>
        <rFont val="Times New Roman"/>
        <family val="1"/>
      </rPr>
      <t xml:space="preserve"> - B Corp Certified</t>
    </r>
  </si>
  <si>
    <t>StartMart Cleveland, Inc.</t>
  </si>
  <si>
    <t>James William Spencer</t>
  </si>
  <si>
    <t>Seed Volage Tech Corp</t>
  </si>
  <si>
    <t>VG Smartglass LLC</t>
  </si>
  <si>
    <t>Vive! Restaurant Group LLC</t>
  </si>
  <si>
    <t>Red Bay Coffee Company LLC</t>
  </si>
  <si>
    <t>Around Labs, Inc.</t>
  </si>
  <si>
    <t>W. Blazer Holdings LLC</t>
  </si>
  <si>
    <t>CloudSpray Corp</t>
  </si>
  <si>
    <t>Big Brother Holding Company, LLC</t>
  </si>
  <si>
    <t>Youngry, LLC</t>
  </si>
  <si>
    <t>RaceYa, Inc.</t>
  </si>
  <si>
    <t>Maternova, Inc.</t>
  </si>
  <si>
    <t>Yokal Productions II Inc.</t>
  </si>
  <si>
    <t>Snapwire Media, Inc.</t>
  </si>
  <si>
    <t>Lifeblink Inc</t>
  </si>
  <si>
    <t>VooDoo Spirits, Inc.</t>
  </si>
  <si>
    <t>LRF Thoroughbred Fund LLC</t>
  </si>
  <si>
    <t>Everipedia Inc.</t>
  </si>
  <si>
    <t>Salon de Lingerie, LLC</t>
  </si>
  <si>
    <t>OneGlobe Citizen</t>
  </si>
  <si>
    <t>Swaggle Inc.</t>
  </si>
  <si>
    <t>WePower App, Inc.</t>
  </si>
  <si>
    <t>One Technologies, Inc.</t>
  </si>
  <si>
    <t>SwitchPitch, LLC</t>
  </si>
  <si>
    <t>Discotech, Inc.</t>
  </si>
  <si>
    <t>Primo Connect, Inc.</t>
  </si>
  <si>
    <t>Global Electric Transport Inc</t>
  </si>
  <si>
    <t>SecurShade Inc</t>
  </si>
  <si>
    <t>Green Sense Farms, LLC</t>
  </si>
  <si>
    <t>Atmocean Inc.</t>
  </si>
  <si>
    <t>N1ce USA, LLC</t>
  </si>
  <si>
    <t>Ohos, Inc.</t>
  </si>
  <si>
    <t>RealtyReturns, Inc.</t>
  </si>
  <si>
    <t>Kayak Concepts LLC</t>
  </si>
  <si>
    <t>Collective HTX, LLC</t>
  </si>
  <si>
    <t>Community Ventures</t>
  </si>
  <si>
    <t>Vetpronto - Mobile Veterinarians Inc.</t>
  </si>
  <si>
    <t>Mobodexter Inc.</t>
  </si>
  <si>
    <t>MobileSpike Inc.</t>
  </si>
  <si>
    <t>Sondors Electric Car Co</t>
  </si>
  <si>
    <t>Thisisground Holdings, Inc.</t>
  </si>
  <si>
    <t>Haint Blue Brewing Company LLC</t>
  </si>
  <si>
    <t>Boxes Inc.</t>
  </si>
  <si>
    <t>Flying Nun Collective, LLC</t>
  </si>
  <si>
    <t>RockmaniaLive, INC</t>
  </si>
  <si>
    <t>Aquinas-TL Smith #25, LLC</t>
  </si>
  <si>
    <t>Wordego Inc</t>
  </si>
  <si>
    <t>Two A&amp;H Entertainment, LLC</t>
  </si>
  <si>
    <t>Sugar Refinery, LLC</t>
  </si>
  <si>
    <t>Wolfprint 3D Inc</t>
  </si>
  <si>
    <t>Lawrence Hunt Fashion, Inc.</t>
  </si>
  <si>
    <t>MaestroConference Inc</t>
  </si>
  <si>
    <t>Baqua Inc.</t>
  </si>
  <si>
    <t>Aluguest, Inc.</t>
  </si>
  <si>
    <t>Daplie, Inc.</t>
  </si>
  <si>
    <t>Mardi Gras A Musical, LLC</t>
  </si>
  <si>
    <t>Tampon Tribe, Inc.</t>
  </si>
  <si>
    <t>LiquidPiston, Inc.</t>
  </si>
  <si>
    <t>EVELO, Inc.</t>
  </si>
  <si>
    <t>Magic Instruments, Inc.</t>
  </si>
  <si>
    <t>Evolution Spirits, Inc.</t>
  </si>
  <si>
    <t>CrowdMed, Inc.</t>
  </si>
  <si>
    <t>Airbitz, Inc.</t>
  </si>
  <si>
    <t>KaZoom Kids Books, Inc.</t>
  </si>
  <si>
    <t>Goodmeets, Inc.</t>
  </si>
  <si>
    <t>South Austin Beer Partners, LLC</t>
  </si>
  <si>
    <t>Sour Rice, LLC</t>
  </si>
  <si>
    <t>Eve Fund 1, LLC</t>
  </si>
  <si>
    <t>Pro Material Solutions Inc.</t>
  </si>
  <si>
    <t>Bluurp, Inc.</t>
  </si>
  <si>
    <t>Coal Diva LLC</t>
  </si>
  <si>
    <t>Organiponic, Inc.</t>
  </si>
  <si>
    <t>Adventure Clubs Inc.</t>
  </si>
  <si>
    <t>StarringClaraBow, Inc.</t>
  </si>
  <si>
    <t>Scrap Connection, Inc.</t>
  </si>
  <si>
    <t>ArtCraft Entertainment, Inc.</t>
  </si>
  <si>
    <t>Republic Restoratives, LLC</t>
  </si>
  <si>
    <t>Ocean Entertainment, Inc.</t>
  </si>
  <si>
    <t>Play Impossible Corp</t>
  </si>
  <si>
    <t>BeatStars Inc.</t>
  </si>
  <si>
    <t>Jetpack Aviation Corporation</t>
  </si>
  <si>
    <t>Traveling Spoon Corporation</t>
  </si>
  <si>
    <t>Campagna Motors USA, Inc.</t>
  </si>
  <si>
    <t>WorthPoint Corporation</t>
  </si>
  <si>
    <t>Hopster's LLC</t>
  </si>
  <si>
    <t>Powell Development Group, Inc.</t>
  </si>
  <si>
    <t>Sol Boards, Inc.</t>
  </si>
  <si>
    <t>Next Minute, Inc.</t>
  </si>
  <si>
    <t>Lincoln &amp; Grant, Inc.</t>
  </si>
  <si>
    <t>Bronzebuck LLC</t>
  </si>
  <si>
    <t>Intentional Offerings, Inc.</t>
  </si>
  <si>
    <t>ClimateStore Inc.</t>
  </si>
  <si>
    <t>LGBT Weddings, Inc.</t>
  </si>
  <si>
    <t>Niveau Brands, Inc.</t>
  </si>
  <si>
    <t>Barber Surgeons Inc.</t>
  </si>
  <si>
    <t>Vanguard Moto, Inc.</t>
  </si>
  <si>
    <t>Ellison Eyewear, Inc.</t>
  </si>
  <si>
    <t>Damsel Productions LLC</t>
  </si>
  <si>
    <t>Fun-gi Games LLC</t>
  </si>
  <si>
    <t>Brilliant &amp; Precise LLC</t>
  </si>
  <si>
    <t>Better World Spirits Inc.</t>
  </si>
  <si>
    <t>Texas Zebo, L.L.C.</t>
  </si>
  <si>
    <t>Somogyi Agtech LLC</t>
  </si>
  <si>
    <t>Court Innovations Incorporated</t>
  </si>
  <si>
    <t>AL</t>
  </si>
  <si>
    <t>PA</t>
  </si>
  <si>
    <t>MS</t>
  </si>
  <si>
    <t>MI</t>
  </si>
  <si>
    <t>DC</t>
  </si>
  <si>
    <t>IN</t>
  </si>
  <si>
    <t>ME</t>
  </si>
  <si>
    <t>KY</t>
  </si>
  <si>
    <t>UT</t>
  </si>
  <si>
    <t>WY</t>
  </si>
  <si>
    <t>NJ</t>
  </si>
  <si>
    <t>OR</t>
  </si>
  <si>
    <t>AZ</t>
  </si>
  <si>
    <t>020-22918</t>
  </si>
  <si>
    <t>020-22919</t>
  </si>
  <si>
    <t>020-22921</t>
  </si>
  <si>
    <t>020-22922</t>
  </si>
  <si>
    <t>020-22923</t>
  </si>
  <si>
    <t>020-22924</t>
  </si>
  <si>
    <t>020-22925</t>
  </si>
  <si>
    <t>020-22926</t>
  </si>
  <si>
    <t>020-22928</t>
  </si>
  <si>
    <t>020-22930</t>
  </si>
  <si>
    <t>020-22931</t>
  </si>
  <si>
    <t>020-22932</t>
  </si>
  <si>
    <t>020-22933</t>
  </si>
  <si>
    <t>020-22934</t>
  </si>
  <si>
    <t>020-22935</t>
  </si>
  <si>
    <t>020-22936</t>
  </si>
  <si>
    <t>020-22938</t>
  </si>
  <si>
    <t>020-22939</t>
  </si>
  <si>
    <t>020-22940</t>
  </si>
  <si>
    <t>020-22942</t>
  </si>
  <si>
    <t>020-22943</t>
  </si>
  <si>
    <t>020-22948</t>
  </si>
  <si>
    <t>020-22963</t>
  </si>
  <si>
    <t>020-22964</t>
  </si>
  <si>
    <t>020-22965</t>
  </si>
  <si>
    <t>020-22966</t>
  </si>
  <si>
    <t>020-22967</t>
  </si>
  <si>
    <t>020-22968</t>
  </si>
  <si>
    <t>020-22970</t>
  </si>
  <si>
    <t>020-22972</t>
  </si>
  <si>
    <t>020-22974</t>
  </si>
  <si>
    <t>020-22975</t>
  </si>
  <si>
    <t>020-22978</t>
  </si>
  <si>
    <t>020-22980</t>
  </si>
  <si>
    <t>020-22982</t>
  </si>
  <si>
    <t>020-22984</t>
  </si>
  <si>
    <t>020-22987</t>
  </si>
  <si>
    <t>020-22988</t>
  </si>
  <si>
    <t>020-22994</t>
  </si>
  <si>
    <t>020-22995</t>
  </si>
  <si>
    <t>020-22996</t>
  </si>
  <si>
    <t>020-22997</t>
  </si>
  <si>
    <t>020-23003</t>
  </si>
  <si>
    <t>020-23004</t>
  </si>
  <si>
    <t>020-23005</t>
  </si>
  <si>
    <t>020-23006</t>
  </si>
  <si>
    <t>020-23007</t>
  </si>
  <si>
    <t>020-23009</t>
  </si>
  <si>
    <t>020-23011</t>
  </si>
  <si>
    <t>020-23013</t>
  </si>
  <si>
    <t>020-23014</t>
  </si>
  <si>
    <t>020-23015</t>
  </si>
  <si>
    <t>020-23017</t>
  </si>
  <si>
    <t>020-23018</t>
  </si>
  <si>
    <t>020-23020</t>
  </si>
  <si>
    <t>020-23021</t>
  </si>
  <si>
    <t>020-23022</t>
  </si>
  <si>
    <t>020-23027</t>
  </si>
  <si>
    <t>020-23029</t>
  </si>
  <si>
    <t>020-23030</t>
  </si>
  <si>
    <t>020-23031</t>
  </si>
  <si>
    <t>020-23032</t>
  </si>
  <si>
    <t>020-23034</t>
  </si>
  <si>
    <t>020-23033</t>
  </si>
  <si>
    <t>020-23035</t>
  </si>
  <si>
    <t>020-23037</t>
  </si>
  <si>
    <t>020-23036</t>
  </si>
  <si>
    <t>020-23038</t>
  </si>
  <si>
    <t>020-23039</t>
  </si>
  <si>
    <t>020-23041</t>
  </si>
  <si>
    <t>020-23045</t>
  </si>
  <si>
    <t>020-23044</t>
  </si>
  <si>
    <t>020-23046</t>
  </si>
  <si>
    <t>020-23047</t>
  </si>
  <si>
    <t>020-23048</t>
  </si>
  <si>
    <t>020-23052</t>
  </si>
  <si>
    <t>020-23053</t>
  </si>
  <si>
    <t>020-23056</t>
  </si>
  <si>
    <t>020-23055</t>
  </si>
  <si>
    <t>020-23057</t>
  </si>
  <si>
    <t>020-23064</t>
  </si>
  <si>
    <t>020-23069</t>
  </si>
  <si>
    <t>020-23067</t>
  </si>
  <si>
    <t>020-23065</t>
  </si>
  <si>
    <t>020-23058</t>
  </si>
  <si>
    <t>020-23061</t>
  </si>
  <si>
    <t>020-23070</t>
  </si>
  <si>
    <t>020-23075</t>
  </si>
  <si>
    <t>020-23076</t>
  </si>
  <si>
    <t>020-23077</t>
  </si>
  <si>
    <t>020-23080</t>
  </si>
  <si>
    <t>020-23081</t>
  </si>
  <si>
    <t>020-23082</t>
  </si>
  <si>
    <t>020-23088</t>
  </si>
  <si>
    <t>020-23089</t>
  </si>
  <si>
    <t>020-23091</t>
  </si>
  <si>
    <t>020-23092</t>
  </si>
  <si>
    <t>020-23093</t>
  </si>
  <si>
    <t>020-23094</t>
  </si>
  <si>
    <t>020-23095</t>
  </si>
  <si>
    <t>020-23096</t>
  </si>
  <si>
    <t>020-23097</t>
  </si>
  <si>
    <t>020-23099</t>
  </si>
  <si>
    <t>020-23100</t>
  </si>
  <si>
    <t>020-23106</t>
  </si>
  <si>
    <t>020-23107</t>
  </si>
  <si>
    <t>020-23110</t>
  </si>
  <si>
    <t>020-23109</t>
  </si>
  <si>
    <t>020-23113</t>
  </si>
  <si>
    <t>020-23112</t>
  </si>
  <si>
    <t>020-23114</t>
  </si>
  <si>
    <t>LLC Units (40,000 Units @ $2.50/Unit)</t>
  </si>
  <si>
    <t>Common stock (5,000 shares @ $20/share)</t>
  </si>
  <si>
    <t>Preferred stock (50,000 shares @ $1/share)</t>
  </si>
  <si>
    <t>LLC Units (10 Units @ $5,555.56/Unit)</t>
  </si>
  <si>
    <t>LLC Units (20,000 Units @ $5/Unit)</t>
  </si>
  <si>
    <t>Common stock (100,000 shares @ $5/share)</t>
  </si>
  <si>
    <t>Common stock (180,328 shares @ $0.61/share)</t>
  </si>
  <si>
    <t>Common stock (125,000 shares @ $0.40/share)</t>
  </si>
  <si>
    <t>LLC Units (600 Units @ $500/Unit)</t>
  </si>
  <si>
    <t>LLC Units (34,246 Units @ $2.92/Unit)</t>
  </si>
  <si>
    <t>Common stock (150,000 shares @ $2/share)</t>
  </si>
  <si>
    <t>Common stock (13,750 shares @ $8/share)</t>
  </si>
  <si>
    <t>Common stock (3,000,000 shares @ $0.33/share)</t>
  </si>
  <si>
    <t>Common Stock (100,000 shares @ $100.00/share)</t>
  </si>
  <si>
    <t>Common Stock (25,000 shares @ $5/share)</t>
  </si>
  <si>
    <t>Common Stock (5,834 shares @ $12/share)</t>
  </si>
  <si>
    <t>Common Stock (20,000 shares @ $110/share)</t>
  </si>
  <si>
    <t>Common Stock (250,000 shares @ $1/share)</t>
  </si>
  <si>
    <t>Common Stock (100,000 shares @ $1.32/share)</t>
  </si>
  <si>
    <t>Common Stock (5,000 shares @ $2/share)</t>
  </si>
  <si>
    <t>Common Stock 1,000 shares @ $0.05/share)</t>
  </si>
  <si>
    <t>Class B LLC Interests (7,000 units @ $10.00/unit)</t>
  </si>
  <si>
    <t>Preferred Stock (75,734 shares @ $1.32/share)</t>
  </si>
  <si>
    <t>Common Stock (up to 166,666 @ $20/share)</t>
  </si>
  <si>
    <t>Series Seed-3 Preferred Stock (134,252 shares @ $1.1173/share)</t>
  </si>
  <si>
    <t>Common Stock (33,333 shares @ $9/share)</t>
  </si>
  <si>
    <t>Preferred Stock (600 shares @ $500/share)</t>
  </si>
  <si>
    <t>Common Stock (40,000 shares @ $1.25/share)</t>
  </si>
  <si>
    <t>Common Stock (50,000 shares @ $1/share)</t>
  </si>
  <si>
    <t>Convertible Note</t>
  </si>
  <si>
    <t>Common Stock (15,625 @ $8/share)</t>
  </si>
  <si>
    <t xml:space="preserve">Debt </t>
  </si>
  <si>
    <t>Convertible Note bearing a 4% interest rate</t>
  </si>
  <si>
    <t>LLC Units (251 units @ $1,000/unit)</t>
  </si>
  <si>
    <t>Class A Shares (25,000 shares @ $12.50/share)</t>
  </si>
  <si>
    <t>LLC Membership Interests (500 units @ $2,000/unit)</t>
  </si>
  <si>
    <t>Common Stock (5,156 shares @ $11.66/share)</t>
  </si>
  <si>
    <t>Convertible Note with a $6M valuation cap and a 20% discount</t>
  </si>
  <si>
    <t>Common Stock (50,000 shares @ $2/share)</t>
  </si>
  <si>
    <t>Common Stock (9,091 shares @ $11/share)</t>
  </si>
  <si>
    <t>Start Engine Capital LLC</t>
  </si>
  <si>
    <t>Kroudfunding Corp</t>
  </si>
  <si>
    <t>I-Bankers Direct, LLC</t>
  </si>
  <si>
    <t>Localstake Marketplace LLC</t>
  </si>
  <si>
    <t>OpenDeal Inc.</t>
  </si>
  <si>
    <t>DreamFunded MarketPlace, LLC</t>
  </si>
  <si>
    <t>NetCapital Funding Portal Inc.</t>
  </si>
  <si>
    <t>North Capital Private Securities Corporation</t>
  </si>
  <si>
    <t>SI Securities, LLC</t>
  </si>
  <si>
    <t>FlashFunders Funding Portal, LLC</t>
  </si>
  <si>
    <t>Opening Night Capital, LLC</t>
  </si>
  <si>
    <t>Opendeal Inc.</t>
  </si>
  <si>
    <t>Indie Crowd Funder, LLC</t>
  </si>
  <si>
    <t>First Democracy VC</t>
  </si>
  <si>
    <t xml:space="preserve">First Democracy VC </t>
  </si>
  <si>
    <t>SeedInvest</t>
  </si>
  <si>
    <t>Ksdaq Inc.</t>
  </si>
  <si>
    <t>Manorhaven Capital, LLC</t>
  </si>
  <si>
    <t>Class B LLC Units (200 Class B Units @ $250/Unit)</t>
  </si>
  <si>
    <t>Ingen Dynamnics, Inc.</t>
  </si>
  <si>
    <t>020-23116</t>
  </si>
  <si>
    <t>LLC Units (50,000 @ $1)</t>
  </si>
  <si>
    <t>Convertible Note with a 20% discount</t>
  </si>
  <si>
    <r>
      <rPr>
        <sz val="12"/>
        <color theme="1"/>
        <rFont val="Times New Roman"/>
        <family val="1"/>
      </rPr>
      <t>Agreement for Future Equity</t>
    </r>
    <r>
      <rPr>
        <sz val="12"/>
        <color theme="1"/>
        <rFont val="Times New Roman"/>
        <family val="2"/>
      </rPr>
      <t xml:space="preserve"> with a $2M valuation cap</t>
    </r>
  </si>
  <si>
    <t>Agreement for Future Equity with an 80% discount</t>
  </si>
  <si>
    <t>Agreement for Future Equity with a $22M valuation cap</t>
  </si>
  <si>
    <t>Agreement for Future Equity with a $5M valuation cap</t>
  </si>
  <si>
    <t>Agreement for Future Equity with a $15M valuation cap</t>
  </si>
  <si>
    <t>Agreement for Future Equity with a $12M valuation cap.</t>
  </si>
  <si>
    <t>Agreement for Future Equity with a $10M valuation cap</t>
  </si>
  <si>
    <t>Agreement for Future Equity with an $8M valuation cap</t>
  </si>
  <si>
    <t>Agreement for Future Equity with a $6.5M valuation cap</t>
  </si>
  <si>
    <t>Agreement for Future Equity with a $1M valuation cap</t>
  </si>
  <si>
    <t>Agreement for Future Equity with a $9M valuation cap</t>
  </si>
  <si>
    <t>Common Stock (1,000,000 shares @ $1/share)</t>
  </si>
  <si>
    <t>Agreement for Future Equity with a 20% discount</t>
  </si>
  <si>
    <t>Common Stock (5,310 shares @ $10/share)</t>
  </si>
  <si>
    <t>Agreement for Future Equity with a $12.5M valuation cap and a 20% discount</t>
  </si>
  <si>
    <t>Common Stock (4,500 shares @ $6.63/share)</t>
  </si>
  <si>
    <t>Common Stock (100,000 @ $1/ share)</t>
  </si>
  <si>
    <t>Agreement for Future Equity with greater of a $3.5M valuation cap or a 20% discount</t>
  </si>
  <si>
    <t>Common Stock (35,300 shares @ $1.41/share)</t>
  </si>
  <si>
    <t>Common Stock (80,645 shares @ $0.62/share)</t>
  </si>
  <si>
    <t>Convertible Note bearing a 5% interest rate with a 15% discount and a $3M valuation cap</t>
  </si>
  <si>
    <t>Convertible Debt bearing 4% interest with a $25M valuation cap</t>
  </si>
  <si>
    <r>
      <t>Crowd SAFE</t>
    </r>
    <r>
      <rPr>
        <vertAlign val="superscript"/>
        <sz val="12"/>
        <color theme="1"/>
        <rFont val="Times New Roman"/>
        <family val="1"/>
      </rPr>
      <t xml:space="preserve"> [4]</t>
    </r>
  </si>
  <si>
    <r>
      <t>Agreement for Future Equity</t>
    </r>
    <r>
      <rPr>
        <vertAlign val="superscript"/>
        <sz val="12"/>
        <color theme="1"/>
        <rFont val="Times New Roman"/>
        <family val="1"/>
      </rPr>
      <t>[1]</t>
    </r>
    <r>
      <rPr>
        <sz val="12"/>
        <color theme="1"/>
        <rFont val="Times New Roman"/>
        <family val="2"/>
      </rPr>
      <t xml:space="preserve"> with a $7M valuation cap</t>
    </r>
  </si>
  <si>
    <r>
      <rPr>
        <b/>
        <vertAlign val="superscript"/>
        <sz val="12"/>
        <color theme="1"/>
        <rFont val="Times New Roman"/>
        <family val="1"/>
      </rPr>
      <t>[1]</t>
    </r>
    <r>
      <rPr>
        <b/>
        <sz val="12"/>
        <color theme="1"/>
        <rFont val="Times New Roman"/>
        <family val="1"/>
      </rPr>
      <t xml:space="preserve"> - "Agreement for Future Equity" refers to a Simple Agreement for Future Equity ("SAFE"),  a new  open-source financing document developed by Y Combinator</t>
    </r>
  </si>
  <si>
    <r>
      <rPr>
        <b/>
        <vertAlign val="superscript"/>
        <sz val="12"/>
        <color theme="1"/>
        <rFont val="Times New Roman"/>
        <family val="1"/>
      </rPr>
      <t>[2]</t>
    </r>
    <r>
      <rPr>
        <b/>
        <sz val="12"/>
        <color theme="1"/>
        <rFont val="Times New Roman"/>
        <family val="1"/>
      </rPr>
      <t xml:space="preserve"> - The issuer is offering a Keep It Simple Security ("KISS"), a new open-source financing document developed by 500 Startups</t>
    </r>
  </si>
  <si>
    <t>Crowd SAFE</t>
  </si>
  <si>
    <r>
      <t xml:space="preserve">Convertible Note </t>
    </r>
    <r>
      <rPr>
        <vertAlign val="superscript"/>
        <sz val="12"/>
        <color theme="1"/>
        <rFont val="Times New Roman"/>
        <family val="1"/>
      </rPr>
      <t>[3]</t>
    </r>
    <r>
      <rPr>
        <sz val="12"/>
        <color theme="1"/>
        <rFont val="Times New Roman"/>
        <family val="2"/>
      </rPr>
      <t xml:space="preserve"> bearing 6% interest rate and 12-month maturity date, with a 15% discount or a $7M valutaion cap)</t>
    </r>
  </si>
  <si>
    <t>Agreement for Future Equity with a $4M valuation cap and a 15% discount</t>
  </si>
  <si>
    <t>Agreement for Future Equity with a $7M valuation cap and a 10% discount</t>
  </si>
  <si>
    <t>Agreement for Future Equity with a $5M valuation cap and a 25% discount</t>
  </si>
  <si>
    <t>Agreement for Future Equity with a $1M valuation cap and a 10% discount</t>
  </si>
  <si>
    <t>Agreement for Future Equity with a $4M valuation cap and a 25% discount</t>
  </si>
  <si>
    <t>Convertible Security with lesser of a $1M valuation cap or a 20% discount</t>
  </si>
  <si>
    <t>Agreement for Future Equity with a $6M valuation cap and a 20% discount</t>
  </si>
  <si>
    <t>Agreement for Future Equity with a $3.5M valuation cap and a 25% discount</t>
  </si>
  <si>
    <t>Convertible Note bearing 6% interest with an $8M valuation cap and a 20% discount</t>
  </si>
  <si>
    <t>Convertible Note bearing 2% interest with an $18M valuation cap and a 20% discount</t>
  </si>
  <si>
    <t>Agreement for Future Equity with greater of a $5M valuation cap or a 20% discount</t>
  </si>
  <si>
    <t>Agreement for Future Equity with a $4.5M valuation cap and a 15% discount</t>
  </si>
  <si>
    <t xml:space="preserve">Agreement for Future Equity with the greater of a $4.5M valuation cap or a 20% discount </t>
  </si>
  <si>
    <t>Agreement for Future Equity with greater of $4M valuation cap or a 20% discount</t>
  </si>
  <si>
    <t>Convertible Note with the lesser of a $1M valuation cap or a 20% discount</t>
  </si>
  <si>
    <t>Minimum Investment Amount ‡</t>
  </si>
  <si>
    <t>Ridgemont Outfitters Inc.</t>
  </si>
  <si>
    <t>020-23117</t>
  </si>
  <si>
    <t>020-23119</t>
  </si>
  <si>
    <t>StressPal, Inc.</t>
  </si>
  <si>
    <t>020-23121</t>
  </si>
  <si>
    <t>Common Stock (62,500 shares @ $0.40/share)</t>
  </si>
  <si>
    <t>Safety First Arms, Inc.</t>
  </si>
  <si>
    <t>020-23122</t>
  </si>
  <si>
    <t>Italian Café, LLC</t>
  </si>
  <si>
    <t>020-23123</t>
  </si>
  <si>
    <t>Gotham Ballers, Inc.</t>
  </si>
  <si>
    <t>020-23125</t>
  </si>
  <si>
    <t>Common Stock (7,143 @ $7/share)</t>
  </si>
  <si>
    <t>020-23126</t>
  </si>
  <si>
    <t>UpCurrent, Inc.</t>
  </si>
  <si>
    <t>ITFT, Inc.</t>
  </si>
  <si>
    <t>NC</t>
  </si>
  <si>
    <t>020/23128</t>
  </si>
  <si>
    <t>Common Stock (5,000 shares @ $10/share)</t>
  </si>
  <si>
    <t>REGULATION CROWDFUNDING OFFERINGS
MAY 16, 2016 - DECEMBER 31, 2016</t>
  </si>
  <si>
    <t>‡ - Where no Minimum Investment Amount appears, such amount was not disclosed in public filings</t>
  </si>
  <si>
    <r>
      <rPr>
        <b/>
        <vertAlign val="superscript"/>
        <sz val="12"/>
        <color theme="1"/>
        <rFont val="Times New Roman"/>
        <family val="1"/>
      </rPr>
      <t>[3]</t>
    </r>
    <r>
      <rPr>
        <b/>
        <sz val="12"/>
        <color theme="1"/>
        <rFont val="Times New Roman"/>
        <family val="1"/>
      </rPr>
      <t xml:space="preserve"> - "Crowd SAFE" refers to a new variation on the SAFE developed by OpenDeal </t>
    </r>
  </si>
  <si>
    <t>My Trail Company, PBC*</t>
  </si>
  <si>
    <t>Farm From a Box Inc.*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</si>
</sst>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3" x14ac:knownFonts="1">
    <font>
      <sz val="12"/>
      <color theme="1"/>
      <name val="Times New Roman"/>
      <family val="2"/>
    </font>
    <font>
      <b/>
      <sz val="14"/>
      <color theme="0"/>
      <name val="Times New Roman"/>
      <family val="1"/>
    </font>
    <font>
      <b/>
      <sz val="13"/>
      <color theme="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vertAlign val="superscript"/>
      <sz val="12"/>
      <name val="Times New Roman"/>
      <family val="1"/>
    </font>
    <font>
      <sz val="12"/>
      <name val="Times New Roman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 applyAlignment="1" applyProtection="1">
      <alignment wrapText="1"/>
      <protection locked="0"/>
    </xf>
    <xf numFmtId="14" fontId="0" fillId="0" borderId="0" xfId="0" applyNumberFormat="1" applyFill="1" applyAlignment="1" applyProtection="1">
      <alignment wrapText="1"/>
      <protection locked="0"/>
    </xf>
    <xf numFmtId="0" fontId="0" fillId="0" borderId="0" xfId="0" applyNumberFormat="1" applyFill="1" applyAlignment="1" applyProtection="1">
      <alignment wrapText="1"/>
      <protection locked="0"/>
    </xf>
    <xf numFmtId="1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right" wrapText="1"/>
      <protection locked="0"/>
    </xf>
    <xf numFmtId="8" fontId="0" fillId="0" borderId="0" xfId="0" applyNumberFormat="1" applyFill="1" applyAlignment="1" applyProtection="1">
      <alignment wrapText="1"/>
      <protection locked="0"/>
    </xf>
    <xf numFmtId="8" fontId="0" fillId="0" borderId="0" xfId="0" applyNumberFormat="1" applyFill="1" applyProtection="1">
      <protection locked="0"/>
    </xf>
    <xf numFmtId="0" fontId="0" fillId="0" borderId="0" xfId="0" applyNumberFormat="1" applyFill="1" applyProtection="1">
      <protection locked="0"/>
    </xf>
    <xf numFmtId="8" fontId="0" fillId="0" borderId="0" xfId="0" applyNumberFormat="1" applyFill="1" applyAlignment="1" applyProtection="1">
      <alignment horizontal="right" wrapText="1"/>
      <protection locked="0"/>
    </xf>
    <xf numFmtId="14" fontId="4" fillId="0" borderId="0" xfId="0" applyNumberFormat="1" applyFont="1" applyFill="1" applyAlignment="1" applyProtection="1">
      <alignment wrapText="1"/>
      <protection locked="0"/>
    </xf>
    <xf numFmtId="0" fontId="4" fillId="0" borderId="0" xfId="0" applyNumberFormat="1" applyFont="1" applyFill="1" applyAlignment="1" applyProtection="1">
      <alignment wrapText="1"/>
      <protection locked="0"/>
    </xf>
    <xf numFmtId="14" fontId="4" fillId="0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8" fontId="0" fillId="0" borderId="0" xfId="0" applyNumberFormat="1" applyFill="1" applyAlignment="1" applyProtection="1">
      <alignment horizontal="right"/>
      <protection locked="0"/>
    </xf>
    <xf numFmtId="8" fontId="0" fillId="0" borderId="0" xfId="0" applyNumberFormat="1" applyFill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Fill="1" applyAlignment="1" applyProtection="1">
      <alignment horizontal="right"/>
      <protection locked="0"/>
    </xf>
    <xf numFmtId="0" fontId="0" fillId="0" borderId="2" xfId="0" applyFill="1" applyBorder="1" applyAlignment="1" applyProtection="1">
      <alignment wrapText="1"/>
      <protection locked="0"/>
    </xf>
    <xf numFmtId="14" fontId="0" fillId="0" borderId="2" xfId="0" applyNumberFormat="1" applyFill="1" applyBorder="1" applyProtection="1">
      <protection locked="0"/>
    </xf>
    <xf numFmtId="0" fontId="0" fillId="0" borderId="2" xfId="0" applyNumberForma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horizontal="right" wrapText="1"/>
      <protection locked="0"/>
    </xf>
    <xf numFmtId="8" fontId="0" fillId="0" borderId="2" xfId="0" applyNumberFormat="1" applyFill="1" applyBorder="1" applyProtection="1">
      <protection locked="0"/>
    </xf>
    <xf numFmtId="8" fontId="8" fillId="0" borderId="2" xfId="0" applyNumberFormat="1" applyFont="1" applyFill="1" applyBorder="1" applyProtection="1"/>
    <xf numFmtId="0" fontId="0" fillId="0" borderId="2" xfId="0" applyNumberFormat="1" applyFill="1" applyBorder="1" applyProtection="1">
      <protection locked="0"/>
    </xf>
    <xf numFmtId="0" fontId="8" fillId="0" borderId="2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</xf>
    <xf numFmtId="0" fontId="6" fillId="2" borderId="2" xfId="0" applyNumberFormat="1" applyFont="1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wrapText="1"/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right" wrapText="1"/>
      <protection locked="0"/>
    </xf>
    <xf numFmtId="8" fontId="0" fillId="0" borderId="0" xfId="0" applyNumberFormat="1" applyFill="1" applyBorder="1" applyProtection="1">
      <protection locked="0"/>
    </xf>
    <xf numFmtId="0" fontId="0" fillId="0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4" fontId="0" fillId="0" borderId="0" xfId="0" applyNumberFormat="1" applyFill="1"/>
    <xf numFmtId="14" fontId="11" fillId="0" borderId="0" xfId="0" applyNumberFormat="1" applyFont="1" applyFill="1"/>
    <xf numFmtId="0" fontId="0" fillId="0" borderId="0" xfId="0" applyFill="1" applyBorder="1" applyAlignment="1">
      <alignment horizontal="right" wrapText="1"/>
    </xf>
    <xf numFmtId="0" fontId="0" fillId="0" borderId="0" xfId="0" applyFill="1" applyAlignment="1">
      <alignment horizontal="right"/>
    </xf>
    <xf numFmtId="0" fontId="11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vertical="top" wrapText="1"/>
    </xf>
    <xf numFmtId="8" fontId="0" fillId="0" borderId="0" xfId="0" applyNumberFormat="1" applyFill="1"/>
    <xf numFmtId="8" fontId="11" fillId="0" borderId="0" xfId="0" applyNumberFormat="1" applyFont="1" applyFill="1"/>
    <xf numFmtId="14" fontId="0" fillId="0" borderId="0" xfId="0" applyNumberFormat="1"/>
    <xf numFmtId="8" fontId="0" fillId="0" borderId="0" xfId="0" applyNumberFormat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8" fontId="8" fillId="0" borderId="0" xfId="0" applyNumberFormat="1" applyFont="1" applyFill="1" applyAlignment="1">
      <alignment horizontal="center" vertical="center"/>
    </xf>
    <xf numFmtId="8" fontId="0" fillId="0" borderId="0" xfId="0" applyNumberFormat="1" applyFill="1" applyAlignment="1">
      <alignment horizontal="right"/>
    </xf>
    <xf numFmtId="0" fontId="8" fillId="0" borderId="0" xfId="0" applyFont="1" applyFill="1" applyAlignment="1"/>
    <xf numFmtId="0" fontId="12" fillId="0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0" fontId="8" fillId="3" borderId="0" xfId="0" applyFont="1" applyFill="1" applyAlignment="1" applyProtection="1">
      <alignment horizontal="left" wrapText="1"/>
    </xf>
    <xf numFmtId="0" fontId="8" fillId="3" borderId="0" xfId="0" applyFont="1" applyFill="1" applyAlignment="1" applyProtection="1">
      <alignment wrapText="1"/>
    </xf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Alignment="1">
      <alignment horizontal="left"/>
    </xf>
    <xf numFmtId="0" fontId="3" fillId="3" borderId="0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400051</xdr:colOff>
      <xdr:row>0</xdr:row>
      <xdr:rowOff>57151</xdr:rowOff>
    </xdr:from>
    <xdr:to>
      <xdr:col>6</xdr:col>
      <xdr:colOff>3371850</xdr:colOff>
      <xdr:row>0</xdr:row>
      <xdr:rowOff>469901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1" y="57151"/>
          <a:ext cx="2971799" cy="41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2"/>
  <sheetViews>
    <sheetView tabSelected="1" zoomScale="90" zoomScaleNormal="90" workbookViewId="0">
      <pane ySplit="3" topLeftCell="A4" activePane="bottomLeft" state="frozen"/>
      <selection pane="bottomLeft" activeCell="G8" sqref="G8"/>
    </sheetView>
  </sheetViews>
  <sheetFormatPr defaultRowHeight="15.6" x14ac:dyDescent="0.3"/>
  <cols>
    <col min="1" max="1" width="30.59765625" customWidth="1"/>
    <col min="2" max="2" width="12.8984375" customWidth="1"/>
    <col min="3" max="3" width="12.3984375" customWidth="1"/>
    <col min="5" max="5" width="11.59765625" customWidth="1"/>
    <col min="6" max="6" width="12.09765625" customWidth="1"/>
    <col min="7" max="7" width="52" customWidth="1"/>
    <col min="8" max="8" width="11.3984375" customWidth="1"/>
    <col min="9" max="9" width="14.59765625" customWidth="1"/>
    <col min="10" max="10" width="15.09765625" customWidth="1"/>
    <col min="11" max="11" width="31.3984375" customWidth="1"/>
    <col min="12" max="12" width="11.19921875" customWidth="1"/>
    <col min="13" max="13" width="9.19921875" customWidth="1"/>
  </cols>
  <sheetData>
    <row r="1" spans="1:13" ht="39.7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s="17" customFormat="1" ht="34.5" customHeight="1" x14ac:dyDescent="0.3">
      <c r="A2" s="57" t="s">
        <v>528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s="18" customFormat="1" ht="45" customHeight="1" x14ac:dyDescent="0.3">
      <c r="A3" s="29" t="s">
        <v>0</v>
      </c>
      <c r="B3" s="29" t="s">
        <v>136</v>
      </c>
      <c r="C3" s="29" t="s">
        <v>137</v>
      </c>
      <c r="D3" s="30" t="s">
        <v>1</v>
      </c>
      <c r="E3" s="29" t="s">
        <v>2</v>
      </c>
      <c r="F3" s="29" t="s">
        <v>3</v>
      </c>
      <c r="G3" s="29" t="s">
        <v>4</v>
      </c>
      <c r="H3" s="29" t="s">
        <v>508</v>
      </c>
      <c r="I3" s="29" t="s">
        <v>138</v>
      </c>
      <c r="J3" s="29" t="s">
        <v>139</v>
      </c>
      <c r="K3" s="29" t="s">
        <v>5</v>
      </c>
      <c r="L3" s="29" t="s">
        <v>6</v>
      </c>
      <c r="M3" s="29" t="s">
        <v>7</v>
      </c>
    </row>
    <row r="4" spans="1:13" s="17" customFormat="1" ht="15.75" customHeight="1" x14ac:dyDescent="0.25">
      <c r="A4" s="1" t="s">
        <v>8</v>
      </c>
      <c r="B4" s="1" t="s">
        <v>9</v>
      </c>
      <c r="C4" s="2">
        <v>41904</v>
      </c>
      <c r="D4" s="3">
        <v>603</v>
      </c>
      <c r="E4" s="4">
        <v>42506</v>
      </c>
      <c r="F4" s="5" t="s">
        <v>10</v>
      </c>
      <c r="G4" s="1" t="s">
        <v>168</v>
      </c>
      <c r="H4" s="6">
        <v>25</v>
      </c>
      <c r="I4" s="7">
        <v>300000</v>
      </c>
      <c r="J4" s="7">
        <v>996000</v>
      </c>
      <c r="K4" s="1" t="s">
        <v>11</v>
      </c>
      <c r="L4" s="4">
        <v>42628</v>
      </c>
      <c r="M4" s="8">
        <f t="shared" ref="M4:M22" si="0">DATEDIF(E4,L4, "d")</f>
        <v>122</v>
      </c>
    </row>
    <row r="5" spans="1:13" s="17" customFormat="1" ht="15.75" x14ac:dyDescent="0.25">
      <c r="A5" s="1" t="s">
        <v>12</v>
      </c>
      <c r="B5" s="1" t="s">
        <v>13</v>
      </c>
      <c r="C5" s="2">
        <v>41953</v>
      </c>
      <c r="D5" s="3">
        <v>554</v>
      </c>
      <c r="E5" s="4">
        <v>42506</v>
      </c>
      <c r="F5" s="5" t="s">
        <v>14</v>
      </c>
      <c r="G5" s="1" t="s">
        <v>15</v>
      </c>
      <c r="H5" s="9">
        <v>200</v>
      </c>
      <c r="I5" s="7">
        <v>300000</v>
      </c>
      <c r="J5" s="7">
        <v>1000000</v>
      </c>
      <c r="K5" s="1" t="s">
        <v>11</v>
      </c>
      <c r="L5" s="4">
        <v>42674</v>
      </c>
      <c r="M5" s="8">
        <f t="shared" si="0"/>
        <v>168</v>
      </c>
    </row>
    <row r="6" spans="1:13" s="17" customFormat="1" ht="17.25" customHeight="1" x14ac:dyDescent="0.25">
      <c r="A6" s="1" t="s">
        <v>16</v>
      </c>
      <c r="B6" s="1" t="s">
        <v>13</v>
      </c>
      <c r="C6" s="2">
        <v>40976</v>
      </c>
      <c r="D6" s="3">
        <v>1531</v>
      </c>
      <c r="E6" s="4">
        <v>42506</v>
      </c>
      <c r="F6" s="5" t="s">
        <v>17</v>
      </c>
      <c r="G6" s="1" t="s">
        <v>488</v>
      </c>
      <c r="H6" s="6">
        <v>100</v>
      </c>
      <c r="I6" s="7">
        <v>200000</v>
      </c>
      <c r="J6" s="7">
        <v>1000000</v>
      </c>
      <c r="K6" s="1" t="s">
        <v>18</v>
      </c>
      <c r="L6" s="4">
        <v>42591</v>
      </c>
      <c r="M6" s="8">
        <f t="shared" si="0"/>
        <v>85</v>
      </c>
    </row>
    <row r="7" spans="1:13" s="17" customFormat="1" ht="15.75" customHeight="1" x14ac:dyDescent="0.25">
      <c r="A7" s="1" t="s">
        <v>19</v>
      </c>
      <c r="B7" s="1" t="s">
        <v>20</v>
      </c>
      <c r="C7" s="2">
        <v>42460</v>
      </c>
      <c r="D7" s="3">
        <v>47</v>
      </c>
      <c r="E7" s="4">
        <v>42506</v>
      </c>
      <c r="F7" s="5" t="s">
        <v>21</v>
      </c>
      <c r="G7" s="1" t="s">
        <v>140</v>
      </c>
      <c r="H7" s="6">
        <v>100</v>
      </c>
      <c r="I7" s="7">
        <v>275000</v>
      </c>
      <c r="J7" s="7">
        <v>500000</v>
      </c>
      <c r="K7" s="1" t="s">
        <v>22</v>
      </c>
      <c r="L7" s="4">
        <v>42562</v>
      </c>
      <c r="M7" s="8">
        <f t="shared" si="0"/>
        <v>56</v>
      </c>
    </row>
    <row r="8" spans="1:13" s="17" customFormat="1" x14ac:dyDescent="0.3">
      <c r="A8" s="1" t="s">
        <v>23</v>
      </c>
      <c r="B8" s="1" t="s">
        <v>24</v>
      </c>
      <c r="C8" s="10">
        <v>37937</v>
      </c>
      <c r="D8" s="11">
        <v>4570</v>
      </c>
      <c r="E8" s="4">
        <v>42506</v>
      </c>
      <c r="F8" s="5" t="s">
        <v>25</v>
      </c>
      <c r="G8" s="1" t="s">
        <v>140</v>
      </c>
      <c r="H8" s="6">
        <v>100</v>
      </c>
      <c r="I8" s="7">
        <v>25000</v>
      </c>
      <c r="J8" s="7">
        <v>100000</v>
      </c>
      <c r="K8" s="1" t="s">
        <v>18</v>
      </c>
      <c r="L8" s="4">
        <v>42825</v>
      </c>
      <c r="M8" s="8">
        <f t="shared" si="0"/>
        <v>319</v>
      </c>
    </row>
    <row r="9" spans="1:13" s="17" customFormat="1" ht="15.75" x14ac:dyDescent="0.25">
      <c r="A9" s="1" t="s">
        <v>26</v>
      </c>
      <c r="B9" s="1" t="s">
        <v>27</v>
      </c>
      <c r="C9" s="2">
        <v>42496</v>
      </c>
      <c r="D9" s="3">
        <v>11</v>
      </c>
      <c r="E9" s="4">
        <v>42506</v>
      </c>
      <c r="F9" s="5" t="s">
        <v>28</v>
      </c>
      <c r="G9" s="1" t="s">
        <v>29</v>
      </c>
      <c r="H9" s="6">
        <v>100</v>
      </c>
      <c r="I9" s="7">
        <v>50000</v>
      </c>
      <c r="J9" s="7">
        <v>100000</v>
      </c>
      <c r="K9" s="1" t="s">
        <v>18</v>
      </c>
      <c r="L9" s="4">
        <v>42686</v>
      </c>
      <c r="M9" s="8">
        <f t="shared" si="0"/>
        <v>180</v>
      </c>
    </row>
    <row r="10" spans="1:13" s="17" customFormat="1" x14ac:dyDescent="0.3">
      <c r="A10" s="1" t="s">
        <v>30</v>
      </c>
      <c r="B10" s="1" t="s">
        <v>13</v>
      </c>
      <c r="C10" s="2">
        <v>42263</v>
      </c>
      <c r="D10" s="3">
        <v>244</v>
      </c>
      <c r="E10" s="4">
        <v>42506</v>
      </c>
      <c r="F10" s="5" t="s">
        <v>31</v>
      </c>
      <c r="G10" s="1" t="s">
        <v>161</v>
      </c>
      <c r="H10" s="6">
        <v>100</v>
      </c>
      <c r="I10" s="7">
        <v>50000</v>
      </c>
      <c r="J10" s="7">
        <v>1000000</v>
      </c>
      <c r="K10" s="1" t="s">
        <v>18</v>
      </c>
      <c r="L10" s="4">
        <v>42579</v>
      </c>
      <c r="M10" s="8">
        <f t="shared" si="0"/>
        <v>73</v>
      </c>
    </row>
    <row r="11" spans="1:13" s="17" customFormat="1" ht="15.75" x14ac:dyDescent="0.25">
      <c r="A11" s="1" t="s">
        <v>142</v>
      </c>
      <c r="B11" s="1" t="s">
        <v>32</v>
      </c>
      <c r="C11" s="2">
        <v>40951</v>
      </c>
      <c r="D11" s="3">
        <v>1556</v>
      </c>
      <c r="E11" s="4">
        <v>42506</v>
      </c>
      <c r="F11" s="5" t="s">
        <v>33</v>
      </c>
      <c r="G11" s="1" t="s">
        <v>162</v>
      </c>
      <c r="H11" s="6">
        <v>100</v>
      </c>
      <c r="I11" s="7">
        <v>50000</v>
      </c>
      <c r="J11" s="7">
        <v>100000</v>
      </c>
      <c r="K11" s="1" t="s">
        <v>18</v>
      </c>
      <c r="L11" s="4">
        <v>42654</v>
      </c>
      <c r="M11" s="8">
        <f t="shared" si="0"/>
        <v>148</v>
      </c>
    </row>
    <row r="12" spans="1:13" s="17" customFormat="1" ht="15.75" x14ac:dyDescent="0.25">
      <c r="A12" s="1" t="s">
        <v>34</v>
      </c>
      <c r="B12" s="1" t="s">
        <v>13</v>
      </c>
      <c r="C12" s="2">
        <v>42256</v>
      </c>
      <c r="D12" s="3">
        <v>251</v>
      </c>
      <c r="E12" s="4">
        <v>42506</v>
      </c>
      <c r="F12" s="5" t="s">
        <v>35</v>
      </c>
      <c r="G12" s="1" t="s">
        <v>36</v>
      </c>
      <c r="H12" s="6">
        <v>420</v>
      </c>
      <c r="I12" s="7">
        <v>22400</v>
      </c>
      <c r="J12" s="7">
        <v>999880</v>
      </c>
      <c r="K12" s="1" t="s">
        <v>11</v>
      </c>
      <c r="L12" s="4">
        <v>42868</v>
      </c>
      <c r="M12" s="8">
        <f t="shared" si="0"/>
        <v>362</v>
      </c>
    </row>
    <row r="13" spans="1:13" s="17" customFormat="1" ht="15.75" x14ac:dyDescent="0.25">
      <c r="A13" s="1" t="s">
        <v>143</v>
      </c>
      <c r="B13" s="1" t="s">
        <v>13</v>
      </c>
      <c r="C13" s="2">
        <v>42488</v>
      </c>
      <c r="D13" s="3">
        <v>19</v>
      </c>
      <c r="E13" s="4">
        <v>42506</v>
      </c>
      <c r="F13" s="5" t="s">
        <v>37</v>
      </c>
      <c r="G13" s="1" t="s">
        <v>38</v>
      </c>
      <c r="H13" s="6">
        <v>60</v>
      </c>
      <c r="I13" s="7">
        <v>100000</v>
      </c>
      <c r="J13" s="7">
        <v>1000000</v>
      </c>
      <c r="K13" s="1" t="s">
        <v>11</v>
      </c>
      <c r="L13" s="4">
        <v>42597</v>
      </c>
      <c r="M13" s="8">
        <f t="shared" si="0"/>
        <v>91</v>
      </c>
    </row>
    <row r="14" spans="1:13" s="17" customFormat="1" ht="15.75" x14ac:dyDescent="0.25">
      <c r="A14" s="1" t="s">
        <v>39</v>
      </c>
      <c r="B14" s="1" t="s">
        <v>13</v>
      </c>
      <c r="C14" s="2">
        <v>42464</v>
      </c>
      <c r="D14" s="3">
        <v>43</v>
      </c>
      <c r="E14" s="4">
        <v>42506</v>
      </c>
      <c r="F14" s="5" t="s">
        <v>40</v>
      </c>
      <c r="G14" s="1" t="s">
        <v>140</v>
      </c>
      <c r="H14" s="6">
        <v>2000</v>
      </c>
      <c r="I14" s="7">
        <v>60000</v>
      </c>
      <c r="J14" s="7">
        <v>100000</v>
      </c>
      <c r="K14" s="1" t="s">
        <v>18</v>
      </c>
      <c r="L14" s="4">
        <v>42825</v>
      </c>
      <c r="M14" s="8">
        <f t="shared" si="0"/>
        <v>319</v>
      </c>
    </row>
    <row r="15" spans="1:13" s="17" customFormat="1" ht="15.75" x14ac:dyDescent="0.25">
      <c r="A15" s="1" t="s">
        <v>41</v>
      </c>
      <c r="B15" s="1" t="s">
        <v>42</v>
      </c>
      <c r="C15" s="2">
        <v>42248</v>
      </c>
      <c r="D15" s="3">
        <v>259</v>
      </c>
      <c r="E15" s="4">
        <v>42506</v>
      </c>
      <c r="F15" s="5" t="s">
        <v>43</v>
      </c>
      <c r="G15" s="1" t="s">
        <v>44</v>
      </c>
      <c r="H15" s="9">
        <v>5</v>
      </c>
      <c r="I15" s="7">
        <v>80000</v>
      </c>
      <c r="J15" s="7">
        <v>100000</v>
      </c>
      <c r="K15" s="1" t="s">
        <v>11</v>
      </c>
      <c r="L15" s="12">
        <v>42527</v>
      </c>
      <c r="M15" s="8">
        <f t="shared" si="0"/>
        <v>21</v>
      </c>
    </row>
    <row r="16" spans="1:13" s="17" customFormat="1" ht="15.75" x14ac:dyDescent="0.25">
      <c r="A16" s="1" t="s">
        <v>45</v>
      </c>
      <c r="B16" s="1" t="s">
        <v>13</v>
      </c>
      <c r="C16" s="2">
        <v>41010</v>
      </c>
      <c r="D16" s="3">
        <v>1497</v>
      </c>
      <c r="E16" s="4">
        <v>42506</v>
      </c>
      <c r="F16" s="5" t="s">
        <v>46</v>
      </c>
      <c r="G16" s="1" t="s">
        <v>47</v>
      </c>
      <c r="H16" s="6">
        <v>250</v>
      </c>
      <c r="I16" s="7">
        <v>100000</v>
      </c>
      <c r="J16" s="7">
        <v>1000000</v>
      </c>
      <c r="K16" s="1" t="s">
        <v>11</v>
      </c>
      <c r="L16" s="4">
        <v>42597</v>
      </c>
      <c r="M16" s="8">
        <f t="shared" si="0"/>
        <v>91</v>
      </c>
    </row>
    <row r="17" spans="1:13" s="17" customFormat="1" ht="15.75" x14ac:dyDescent="0.25">
      <c r="A17" s="1" t="s">
        <v>48</v>
      </c>
      <c r="B17" s="1" t="s">
        <v>13</v>
      </c>
      <c r="C17" s="2">
        <v>42433</v>
      </c>
      <c r="D17" s="3">
        <v>76</v>
      </c>
      <c r="E17" s="4">
        <v>42506</v>
      </c>
      <c r="F17" s="5" t="s">
        <v>49</v>
      </c>
      <c r="G17" s="1" t="s">
        <v>50</v>
      </c>
      <c r="H17" s="6">
        <v>100</v>
      </c>
      <c r="I17" s="7">
        <v>500000</v>
      </c>
      <c r="J17" s="7">
        <v>1000000</v>
      </c>
      <c r="K17" s="1" t="s">
        <v>18</v>
      </c>
      <c r="L17" s="4">
        <v>42596</v>
      </c>
      <c r="M17" s="8">
        <f t="shared" si="0"/>
        <v>90</v>
      </c>
    </row>
    <row r="18" spans="1:13" s="19" customFormat="1" ht="34.5" customHeight="1" x14ac:dyDescent="0.25">
      <c r="A18" s="1" t="s">
        <v>144</v>
      </c>
      <c r="B18" s="1" t="s">
        <v>51</v>
      </c>
      <c r="C18" s="2">
        <v>41752</v>
      </c>
      <c r="D18" s="3">
        <v>755</v>
      </c>
      <c r="E18" s="2">
        <v>42506</v>
      </c>
      <c r="F18" s="5" t="s">
        <v>52</v>
      </c>
      <c r="G18" s="1" t="s">
        <v>492</v>
      </c>
      <c r="H18" s="6">
        <v>500</v>
      </c>
      <c r="I18" s="6">
        <v>100000</v>
      </c>
      <c r="J18" s="6">
        <v>200000</v>
      </c>
      <c r="K18" s="1" t="s">
        <v>53</v>
      </c>
      <c r="L18" s="2">
        <v>42597</v>
      </c>
      <c r="M18" s="8">
        <f t="shared" si="0"/>
        <v>91</v>
      </c>
    </row>
    <row r="19" spans="1:13" s="17" customFormat="1" ht="18.75" customHeight="1" x14ac:dyDescent="0.3">
      <c r="A19" s="13" t="s">
        <v>173</v>
      </c>
      <c r="B19" s="13" t="s">
        <v>13</v>
      </c>
      <c r="C19" s="4">
        <v>42474</v>
      </c>
      <c r="D19" s="3">
        <v>33</v>
      </c>
      <c r="E19" s="4">
        <v>42506</v>
      </c>
      <c r="F19" s="14" t="s">
        <v>54</v>
      </c>
      <c r="G19" s="1" t="s">
        <v>141</v>
      </c>
      <c r="H19" s="6">
        <v>2000</v>
      </c>
      <c r="I19" s="7">
        <v>200000</v>
      </c>
      <c r="J19" s="7">
        <v>1000000</v>
      </c>
      <c r="K19" s="13" t="s">
        <v>53</v>
      </c>
      <c r="L19" s="12">
        <v>42871</v>
      </c>
      <c r="M19" s="8">
        <f t="shared" si="0"/>
        <v>365</v>
      </c>
    </row>
    <row r="20" spans="1:13" s="17" customFormat="1" ht="18.600000000000001" x14ac:dyDescent="0.3">
      <c r="A20" s="1" t="s">
        <v>171</v>
      </c>
      <c r="B20" s="13" t="s">
        <v>55</v>
      </c>
      <c r="C20" s="4">
        <v>42298</v>
      </c>
      <c r="D20" s="8">
        <v>209</v>
      </c>
      <c r="E20" s="4">
        <v>42506</v>
      </c>
      <c r="F20" s="14" t="s">
        <v>56</v>
      </c>
      <c r="G20" s="1" t="s">
        <v>57</v>
      </c>
      <c r="H20" s="6">
        <v>100</v>
      </c>
      <c r="I20" s="7">
        <v>50000</v>
      </c>
      <c r="J20" s="7">
        <v>1000000</v>
      </c>
      <c r="K20" s="13" t="s">
        <v>18</v>
      </c>
      <c r="L20" s="4">
        <v>42611</v>
      </c>
      <c r="M20" s="8">
        <f t="shared" si="0"/>
        <v>105</v>
      </c>
    </row>
    <row r="21" spans="1:13" s="17" customFormat="1" x14ac:dyDescent="0.3">
      <c r="A21" s="1" t="s">
        <v>58</v>
      </c>
      <c r="B21" s="1" t="s">
        <v>59</v>
      </c>
      <c r="C21" s="2">
        <v>42006</v>
      </c>
      <c r="D21" s="3">
        <v>502</v>
      </c>
      <c r="E21" s="2">
        <v>42506</v>
      </c>
      <c r="F21" s="5" t="s">
        <v>60</v>
      </c>
      <c r="G21" s="1" t="s">
        <v>61</v>
      </c>
      <c r="H21" s="6">
        <v>2000</v>
      </c>
      <c r="I21" s="6">
        <v>50000</v>
      </c>
      <c r="J21" s="7">
        <v>1000000</v>
      </c>
      <c r="K21" s="1" t="s">
        <v>18</v>
      </c>
      <c r="L21" s="4">
        <v>42693</v>
      </c>
      <c r="M21" s="8">
        <f t="shared" si="0"/>
        <v>187</v>
      </c>
    </row>
    <row r="22" spans="1:13" s="17" customFormat="1" ht="17.25" customHeight="1" x14ac:dyDescent="0.3">
      <c r="A22" s="13" t="s">
        <v>62</v>
      </c>
      <c r="B22" s="13" t="s">
        <v>13</v>
      </c>
      <c r="C22" s="4">
        <v>42460</v>
      </c>
      <c r="D22" s="8">
        <v>48</v>
      </c>
      <c r="E22" s="4">
        <v>42506</v>
      </c>
      <c r="F22" s="14" t="s">
        <v>63</v>
      </c>
      <c r="G22" s="1" t="s">
        <v>64</v>
      </c>
      <c r="H22" s="15">
        <v>50</v>
      </c>
      <c r="I22" s="7">
        <v>50000</v>
      </c>
      <c r="J22" s="7">
        <v>1000000</v>
      </c>
      <c r="K22" s="13" t="s">
        <v>65</v>
      </c>
      <c r="L22" s="4">
        <v>42604</v>
      </c>
      <c r="M22" s="8">
        <f t="shared" si="0"/>
        <v>98</v>
      </c>
    </row>
    <row r="23" spans="1:13" s="17" customFormat="1" ht="30" customHeight="1" x14ac:dyDescent="0.3">
      <c r="A23" s="13" t="s">
        <v>66</v>
      </c>
      <c r="B23" s="13" t="s">
        <v>13</v>
      </c>
      <c r="C23" s="4">
        <v>42292</v>
      </c>
      <c r="D23" s="8">
        <v>216</v>
      </c>
      <c r="E23" s="4">
        <v>42871</v>
      </c>
      <c r="F23" s="14" t="s">
        <v>67</v>
      </c>
      <c r="G23" s="1" t="s">
        <v>493</v>
      </c>
      <c r="H23" s="7">
        <v>100</v>
      </c>
      <c r="I23" s="7">
        <v>20000</v>
      </c>
      <c r="J23" s="7">
        <v>100000</v>
      </c>
      <c r="K23" s="13" t="s">
        <v>18</v>
      </c>
      <c r="L23" s="20">
        <v>42723</v>
      </c>
      <c r="M23" s="8">
        <v>180</v>
      </c>
    </row>
    <row r="24" spans="1:13" s="17" customFormat="1" x14ac:dyDescent="0.3">
      <c r="A24" s="13" t="s">
        <v>68</v>
      </c>
      <c r="B24" s="13" t="s">
        <v>13</v>
      </c>
      <c r="C24" s="4">
        <v>42255</v>
      </c>
      <c r="D24" s="8">
        <v>253</v>
      </c>
      <c r="E24" s="4">
        <v>42506</v>
      </c>
      <c r="F24" s="14" t="s">
        <v>69</v>
      </c>
      <c r="G24" s="1" t="s">
        <v>162</v>
      </c>
      <c r="H24" s="7">
        <v>100</v>
      </c>
      <c r="I24" s="7">
        <v>25000</v>
      </c>
      <c r="J24" s="7">
        <v>100000</v>
      </c>
      <c r="K24" s="13" t="s">
        <v>18</v>
      </c>
      <c r="L24" s="4">
        <v>42654</v>
      </c>
      <c r="M24" s="8">
        <f t="shared" ref="M24:M55" si="1">DATEDIF(E24,L24, "d")</f>
        <v>148</v>
      </c>
    </row>
    <row r="25" spans="1:13" s="17" customFormat="1" x14ac:dyDescent="0.3">
      <c r="A25" s="13" t="s">
        <v>70</v>
      </c>
      <c r="B25" s="13" t="s">
        <v>71</v>
      </c>
      <c r="C25" s="4">
        <v>40585</v>
      </c>
      <c r="D25" s="8">
        <v>1923</v>
      </c>
      <c r="E25" s="4">
        <v>42507</v>
      </c>
      <c r="F25" s="14" t="s">
        <v>72</v>
      </c>
      <c r="G25" s="1" t="s">
        <v>163</v>
      </c>
      <c r="H25" s="6">
        <v>100</v>
      </c>
      <c r="I25" s="7">
        <v>50000</v>
      </c>
      <c r="J25" s="7">
        <v>100000</v>
      </c>
      <c r="K25" s="13" t="s">
        <v>18</v>
      </c>
      <c r="L25" s="4">
        <v>42687</v>
      </c>
      <c r="M25" s="8">
        <f t="shared" si="1"/>
        <v>180</v>
      </c>
    </row>
    <row r="26" spans="1:13" s="17" customFormat="1" x14ac:dyDescent="0.3">
      <c r="A26" s="13" t="s">
        <v>73</v>
      </c>
      <c r="B26" s="13" t="s">
        <v>13</v>
      </c>
      <c r="C26" s="4">
        <v>40631</v>
      </c>
      <c r="D26" s="8">
        <v>1877</v>
      </c>
      <c r="E26" s="4">
        <v>42507</v>
      </c>
      <c r="F26" s="14" t="s">
        <v>74</v>
      </c>
      <c r="G26" s="1" t="s">
        <v>160</v>
      </c>
      <c r="H26" s="6">
        <v>100</v>
      </c>
      <c r="I26" s="7">
        <v>25000</v>
      </c>
      <c r="J26" s="7">
        <v>100000</v>
      </c>
      <c r="K26" s="13" t="s">
        <v>18</v>
      </c>
      <c r="L26" s="4">
        <v>42692</v>
      </c>
      <c r="M26" s="8">
        <f t="shared" si="1"/>
        <v>185</v>
      </c>
    </row>
    <row r="27" spans="1:13" s="17" customFormat="1" x14ac:dyDescent="0.3">
      <c r="A27" s="13" t="s">
        <v>75</v>
      </c>
      <c r="B27" s="13" t="s">
        <v>13</v>
      </c>
      <c r="C27" s="4">
        <v>40367</v>
      </c>
      <c r="D27" s="8">
        <v>2141</v>
      </c>
      <c r="E27" s="4">
        <v>42507</v>
      </c>
      <c r="F27" s="14" t="s">
        <v>76</v>
      </c>
      <c r="G27" s="1" t="s">
        <v>161</v>
      </c>
      <c r="H27" s="6">
        <v>100</v>
      </c>
      <c r="I27" s="7">
        <v>50000</v>
      </c>
      <c r="J27" s="7">
        <v>100000</v>
      </c>
      <c r="K27" s="13" t="s">
        <v>18</v>
      </c>
      <c r="L27" s="4">
        <v>42634</v>
      </c>
      <c r="M27" s="8">
        <f t="shared" si="1"/>
        <v>127</v>
      </c>
    </row>
    <row r="28" spans="1:13" s="17" customFormat="1" x14ac:dyDescent="0.3">
      <c r="A28" s="13" t="s">
        <v>77</v>
      </c>
      <c r="B28" s="13" t="s">
        <v>13</v>
      </c>
      <c r="C28" s="4">
        <v>41815</v>
      </c>
      <c r="D28" s="8">
        <v>693</v>
      </c>
      <c r="E28" s="4">
        <v>42507</v>
      </c>
      <c r="F28" s="14" t="s">
        <v>78</v>
      </c>
      <c r="G28" s="1" t="s">
        <v>79</v>
      </c>
      <c r="H28" s="6">
        <v>500</v>
      </c>
      <c r="I28" s="7">
        <v>100000</v>
      </c>
      <c r="J28" s="16">
        <v>100000</v>
      </c>
      <c r="K28" s="13" t="s">
        <v>18</v>
      </c>
      <c r="L28" s="4">
        <v>42687</v>
      </c>
      <c r="M28" s="8">
        <f t="shared" si="1"/>
        <v>180</v>
      </c>
    </row>
    <row r="29" spans="1:13" s="17" customFormat="1" x14ac:dyDescent="0.3">
      <c r="A29" s="13" t="s">
        <v>80</v>
      </c>
      <c r="B29" s="13" t="s">
        <v>59</v>
      </c>
      <c r="C29" s="4">
        <v>40214</v>
      </c>
      <c r="D29" s="8">
        <v>2294</v>
      </c>
      <c r="E29" s="4">
        <v>42507</v>
      </c>
      <c r="F29" s="14" t="s">
        <v>81</v>
      </c>
      <c r="G29" s="1" t="s">
        <v>164</v>
      </c>
      <c r="H29" s="6">
        <v>100</v>
      </c>
      <c r="I29" s="7">
        <v>50000</v>
      </c>
      <c r="J29" s="7">
        <v>200000</v>
      </c>
      <c r="K29" s="13" t="s">
        <v>18</v>
      </c>
      <c r="L29" s="4">
        <v>42723</v>
      </c>
      <c r="M29" s="8">
        <f t="shared" si="1"/>
        <v>216</v>
      </c>
    </row>
    <row r="30" spans="1:13" s="17" customFormat="1" x14ac:dyDescent="0.3">
      <c r="A30" s="13" t="s">
        <v>82</v>
      </c>
      <c r="B30" s="13" t="s">
        <v>13</v>
      </c>
      <c r="C30" s="4">
        <v>42080</v>
      </c>
      <c r="D30" s="8">
        <v>428</v>
      </c>
      <c r="E30" s="4">
        <v>42507</v>
      </c>
      <c r="F30" s="14" t="s">
        <v>83</v>
      </c>
      <c r="G30" s="1" t="s">
        <v>84</v>
      </c>
      <c r="H30" s="6">
        <v>3043.04</v>
      </c>
      <c r="I30" s="7">
        <v>50000.86</v>
      </c>
      <c r="J30" s="7">
        <v>999999</v>
      </c>
      <c r="K30" s="13" t="s">
        <v>11</v>
      </c>
      <c r="L30" s="4">
        <v>42736</v>
      </c>
      <c r="M30" s="8">
        <f t="shared" si="1"/>
        <v>229</v>
      </c>
    </row>
    <row r="31" spans="1:13" s="17" customFormat="1" x14ac:dyDescent="0.3">
      <c r="A31" s="13" t="s">
        <v>145</v>
      </c>
      <c r="B31" s="13" t="s">
        <v>85</v>
      </c>
      <c r="C31" s="4">
        <v>42103</v>
      </c>
      <c r="D31" s="8">
        <v>406</v>
      </c>
      <c r="E31" s="4">
        <v>42507</v>
      </c>
      <c r="F31" s="14" t="s">
        <v>86</v>
      </c>
      <c r="G31" s="1" t="s">
        <v>87</v>
      </c>
      <c r="H31" s="6">
        <v>1000</v>
      </c>
      <c r="I31" s="7">
        <v>50000</v>
      </c>
      <c r="J31" s="7">
        <v>1000000</v>
      </c>
      <c r="K31" s="13" t="s">
        <v>18</v>
      </c>
      <c r="L31" s="4">
        <v>42628</v>
      </c>
      <c r="M31" s="8">
        <f t="shared" si="1"/>
        <v>121</v>
      </c>
    </row>
    <row r="32" spans="1:13" s="17" customFormat="1" ht="15.75" customHeight="1" x14ac:dyDescent="0.3">
      <c r="A32" s="13" t="s">
        <v>88</v>
      </c>
      <c r="B32" s="13" t="s">
        <v>13</v>
      </c>
      <c r="C32" s="4">
        <v>41912</v>
      </c>
      <c r="D32" s="8">
        <v>597</v>
      </c>
      <c r="E32" s="4">
        <v>42508</v>
      </c>
      <c r="F32" s="14" t="s">
        <v>89</v>
      </c>
      <c r="G32" s="1" t="s">
        <v>165</v>
      </c>
      <c r="H32" s="6">
        <v>100</v>
      </c>
      <c r="I32" s="7">
        <v>25000</v>
      </c>
      <c r="J32" s="7">
        <v>1000000</v>
      </c>
      <c r="K32" s="13" t="s">
        <v>18</v>
      </c>
      <c r="L32" s="4">
        <v>42688</v>
      </c>
      <c r="M32" s="8">
        <f t="shared" si="1"/>
        <v>180</v>
      </c>
    </row>
    <row r="33" spans="1:13" s="17" customFormat="1" x14ac:dyDescent="0.3">
      <c r="A33" s="13" t="s">
        <v>90</v>
      </c>
      <c r="B33" s="13" t="s">
        <v>13</v>
      </c>
      <c r="C33" s="4">
        <v>42131</v>
      </c>
      <c r="D33" s="8">
        <v>379</v>
      </c>
      <c r="E33" s="4">
        <v>42508</v>
      </c>
      <c r="F33" s="14" t="s">
        <v>91</v>
      </c>
      <c r="G33" s="1" t="s">
        <v>166</v>
      </c>
      <c r="H33" s="6">
        <v>100</v>
      </c>
      <c r="I33" s="7">
        <v>50000</v>
      </c>
      <c r="J33" s="7">
        <v>1000000</v>
      </c>
      <c r="K33" s="13" t="s">
        <v>18</v>
      </c>
      <c r="L33" s="4">
        <v>42735</v>
      </c>
      <c r="M33" s="8">
        <f t="shared" si="1"/>
        <v>227</v>
      </c>
    </row>
    <row r="34" spans="1:13" s="17" customFormat="1" x14ac:dyDescent="0.3">
      <c r="A34" s="1" t="s">
        <v>92</v>
      </c>
      <c r="B34" s="1" t="s">
        <v>85</v>
      </c>
      <c r="C34" s="2">
        <v>42396</v>
      </c>
      <c r="D34" s="3">
        <v>119</v>
      </c>
      <c r="E34" s="2">
        <v>42509</v>
      </c>
      <c r="F34" s="5" t="s">
        <v>93</v>
      </c>
      <c r="G34" s="1" t="s">
        <v>163</v>
      </c>
      <c r="H34" s="6">
        <v>100</v>
      </c>
      <c r="I34" s="6">
        <v>50000</v>
      </c>
      <c r="J34" s="6">
        <v>200000</v>
      </c>
      <c r="K34" s="1" t="s">
        <v>18</v>
      </c>
      <c r="L34" s="4">
        <v>42693</v>
      </c>
      <c r="M34" s="8">
        <f t="shared" si="1"/>
        <v>184</v>
      </c>
    </row>
    <row r="35" spans="1:13" s="17" customFormat="1" x14ac:dyDescent="0.3">
      <c r="A35" s="1" t="s">
        <v>94</v>
      </c>
      <c r="B35" s="1" t="s">
        <v>95</v>
      </c>
      <c r="C35" s="2">
        <v>40002</v>
      </c>
      <c r="D35" s="3">
        <v>2509</v>
      </c>
      <c r="E35" s="2">
        <v>42510</v>
      </c>
      <c r="F35" s="5" t="s">
        <v>96</v>
      </c>
      <c r="G35" s="1" t="s">
        <v>97</v>
      </c>
      <c r="H35" s="6">
        <v>100</v>
      </c>
      <c r="I35" s="6">
        <v>100000</v>
      </c>
      <c r="J35" s="6">
        <v>1000000</v>
      </c>
      <c r="K35" s="1" t="s">
        <v>18</v>
      </c>
      <c r="L35" s="4">
        <v>42690</v>
      </c>
      <c r="M35" s="8">
        <f t="shared" si="1"/>
        <v>180</v>
      </c>
    </row>
    <row r="36" spans="1:13" s="17" customFormat="1" x14ac:dyDescent="0.3">
      <c r="A36" s="1" t="s">
        <v>146</v>
      </c>
      <c r="B36" s="1" t="s">
        <v>24</v>
      </c>
      <c r="C36" s="2">
        <v>42504</v>
      </c>
      <c r="D36" s="3">
        <v>11</v>
      </c>
      <c r="E36" s="4">
        <v>42514</v>
      </c>
      <c r="F36" s="5" t="s">
        <v>98</v>
      </c>
      <c r="G36" s="1" t="s">
        <v>99</v>
      </c>
      <c r="H36" s="9">
        <v>100</v>
      </c>
      <c r="I36" s="7">
        <v>278066</v>
      </c>
      <c r="J36" s="7">
        <v>999362</v>
      </c>
      <c r="K36" s="1" t="s">
        <v>100</v>
      </c>
      <c r="L36" s="4">
        <v>42626</v>
      </c>
      <c r="M36" s="8">
        <f t="shared" si="1"/>
        <v>112</v>
      </c>
    </row>
    <row r="37" spans="1:13" s="17" customFormat="1" ht="15" customHeight="1" x14ac:dyDescent="0.3">
      <c r="A37" s="1" t="s">
        <v>101</v>
      </c>
      <c r="B37" s="1" t="s">
        <v>13</v>
      </c>
      <c r="C37" s="2">
        <v>38754</v>
      </c>
      <c r="D37" s="3">
        <v>3761</v>
      </c>
      <c r="E37" s="4">
        <v>42514</v>
      </c>
      <c r="F37" s="5" t="s">
        <v>102</v>
      </c>
      <c r="G37" s="1" t="s">
        <v>103</v>
      </c>
      <c r="H37" s="6">
        <v>1000</v>
      </c>
      <c r="I37" s="7">
        <v>250000</v>
      </c>
      <c r="J37" s="7">
        <v>1000000</v>
      </c>
      <c r="K37" s="1" t="s">
        <v>104</v>
      </c>
      <c r="L37" s="4">
        <v>42626</v>
      </c>
      <c r="M37" s="8">
        <f t="shared" si="1"/>
        <v>112</v>
      </c>
    </row>
    <row r="38" spans="1:13" s="17" customFormat="1" x14ac:dyDescent="0.3">
      <c r="A38" s="1" t="s">
        <v>105</v>
      </c>
      <c r="B38" s="1" t="s">
        <v>13</v>
      </c>
      <c r="C38" s="2">
        <v>41209</v>
      </c>
      <c r="D38" s="3">
        <v>1307</v>
      </c>
      <c r="E38" s="4">
        <v>42514</v>
      </c>
      <c r="F38" s="5" t="s">
        <v>106</v>
      </c>
      <c r="G38" s="1" t="s">
        <v>107</v>
      </c>
      <c r="H38" s="6">
        <v>1000</v>
      </c>
      <c r="I38" s="7">
        <v>250000</v>
      </c>
      <c r="J38" s="7">
        <v>1000000</v>
      </c>
      <c r="K38" s="1" t="s">
        <v>104</v>
      </c>
      <c r="L38" s="4">
        <v>42645</v>
      </c>
      <c r="M38" s="8">
        <f t="shared" si="1"/>
        <v>131</v>
      </c>
    </row>
    <row r="39" spans="1:13" s="17" customFormat="1" ht="15.75" customHeight="1" x14ac:dyDescent="0.3">
      <c r="A39" s="1" t="s">
        <v>108</v>
      </c>
      <c r="B39" s="1" t="s">
        <v>109</v>
      </c>
      <c r="C39" s="2">
        <v>42501</v>
      </c>
      <c r="D39" s="3">
        <v>15</v>
      </c>
      <c r="E39" s="4">
        <v>42515</v>
      </c>
      <c r="F39" s="5" t="s">
        <v>110</v>
      </c>
      <c r="G39" s="1" t="s">
        <v>111</v>
      </c>
      <c r="H39" s="6">
        <v>800</v>
      </c>
      <c r="I39" s="7">
        <v>400000</v>
      </c>
      <c r="J39" s="7">
        <v>1000000</v>
      </c>
      <c r="K39" s="1" t="s">
        <v>104</v>
      </c>
      <c r="L39" s="4">
        <v>42735</v>
      </c>
      <c r="M39" s="8">
        <f t="shared" si="1"/>
        <v>220</v>
      </c>
    </row>
    <row r="40" spans="1:13" s="17" customFormat="1" ht="30.75" customHeight="1" x14ac:dyDescent="0.3">
      <c r="A40" s="1" t="s">
        <v>112</v>
      </c>
      <c r="B40" s="1" t="s">
        <v>13</v>
      </c>
      <c r="C40" s="2">
        <v>42410</v>
      </c>
      <c r="D40" s="3">
        <v>114</v>
      </c>
      <c r="E40" s="4">
        <v>42523</v>
      </c>
      <c r="F40" s="5" t="s">
        <v>113</v>
      </c>
      <c r="G40" s="1" t="s">
        <v>485</v>
      </c>
      <c r="H40" s="6">
        <v>350</v>
      </c>
      <c r="I40" s="7">
        <v>200000</v>
      </c>
      <c r="J40" s="7">
        <v>1000000</v>
      </c>
      <c r="K40" s="1" t="s">
        <v>53</v>
      </c>
      <c r="L40" s="4">
        <v>42583</v>
      </c>
      <c r="M40" s="8">
        <f t="shared" si="1"/>
        <v>60</v>
      </c>
    </row>
    <row r="41" spans="1:13" s="17" customFormat="1" x14ac:dyDescent="0.3">
      <c r="A41" s="1" t="s">
        <v>114</v>
      </c>
      <c r="B41" s="1" t="s">
        <v>13</v>
      </c>
      <c r="C41" s="2">
        <v>41493</v>
      </c>
      <c r="D41" s="3">
        <v>1031</v>
      </c>
      <c r="E41" s="4">
        <v>42523</v>
      </c>
      <c r="F41" s="5" t="s">
        <v>115</v>
      </c>
      <c r="G41" s="1" t="s">
        <v>15</v>
      </c>
      <c r="H41" s="6">
        <v>250</v>
      </c>
      <c r="I41" s="7">
        <v>200000</v>
      </c>
      <c r="J41" s="7">
        <v>1000000</v>
      </c>
      <c r="K41" s="1" t="s">
        <v>11</v>
      </c>
      <c r="L41" s="4">
        <v>42689</v>
      </c>
      <c r="M41" s="8">
        <f t="shared" si="1"/>
        <v>166</v>
      </c>
    </row>
    <row r="42" spans="1:13" s="17" customFormat="1" x14ac:dyDescent="0.3">
      <c r="A42" s="1" t="s">
        <v>116</v>
      </c>
      <c r="B42" s="1" t="s">
        <v>20</v>
      </c>
      <c r="C42" s="2">
        <v>42199</v>
      </c>
      <c r="D42" s="3">
        <v>329</v>
      </c>
      <c r="E42" s="4">
        <v>42524</v>
      </c>
      <c r="F42" s="5" t="s">
        <v>117</v>
      </c>
      <c r="G42" s="1" t="s">
        <v>140</v>
      </c>
      <c r="H42" s="6">
        <v>500</v>
      </c>
      <c r="I42" s="7">
        <v>75000</v>
      </c>
      <c r="J42" s="7">
        <v>150000</v>
      </c>
      <c r="K42" s="1" t="s">
        <v>22</v>
      </c>
      <c r="L42" s="4">
        <v>42600</v>
      </c>
      <c r="M42" s="8">
        <f t="shared" si="1"/>
        <v>76</v>
      </c>
    </row>
    <row r="43" spans="1:13" s="17" customFormat="1" x14ac:dyDescent="0.3">
      <c r="A43" s="1" t="s">
        <v>118</v>
      </c>
      <c r="B43" s="1" t="s">
        <v>20</v>
      </c>
      <c r="C43" s="2">
        <v>42493</v>
      </c>
      <c r="D43" s="3">
        <v>35</v>
      </c>
      <c r="E43" s="4">
        <v>42524</v>
      </c>
      <c r="F43" s="5" t="s">
        <v>119</v>
      </c>
      <c r="G43" s="1" t="s">
        <v>140</v>
      </c>
      <c r="H43" s="6">
        <v>100</v>
      </c>
      <c r="I43" s="7">
        <v>50000</v>
      </c>
      <c r="J43" s="7">
        <v>1000000</v>
      </c>
      <c r="K43" s="1" t="s">
        <v>18</v>
      </c>
      <c r="L43" s="4">
        <v>42594</v>
      </c>
      <c r="M43" s="8">
        <f t="shared" si="1"/>
        <v>70</v>
      </c>
    </row>
    <row r="44" spans="1:13" s="17" customFormat="1" x14ac:dyDescent="0.3">
      <c r="A44" s="1" t="s">
        <v>120</v>
      </c>
      <c r="B44" s="1" t="s">
        <v>121</v>
      </c>
      <c r="C44" s="2">
        <v>40655</v>
      </c>
      <c r="D44" s="3">
        <v>1884</v>
      </c>
      <c r="E44" s="4">
        <v>42537</v>
      </c>
      <c r="F44" s="5" t="s">
        <v>122</v>
      </c>
      <c r="G44" s="1" t="s">
        <v>123</v>
      </c>
      <c r="H44" s="6">
        <v>500</v>
      </c>
      <c r="I44" s="7">
        <v>50000</v>
      </c>
      <c r="J44" s="7">
        <v>500000</v>
      </c>
      <c r="K44" s="1" t="s">
        <v>18</v>
      </c>
      <c r="L44" s="4">
        <v>42717</v>
      </c>
      <c r="M44" s="8">
        <f t="shared" si="1"/>
        <v>180</v>
      </c>
    </row>
    <row r="45" spans="1:13" s="17" customFormat="1" x14ac:dyDescent="0.3">
      <c r="A45" s="1" t="s">
        <v>124</v>
      </c>
      <c r="B45" s="1" t="s">
        <v>13</v>
      </c>
      <c r="C45" s="10">
        <v>42531</v>
      </c>
      <c r="D45" s="11">
        <v>8</v>
      </c>
      <c r="E45" s="4">
        <v>42538</v>
      </c>
      <c r="F45" s="5" t="s">
        <v>125</v>
      </c>
      <c r="G45" s="1" t="s">
        <v>126</v>
      </c>
      <c r="H45" s="6">
        <v>50</v>
      </c>
      <c r="I45" s="7">
        <v>50000</v>
      </c>
      <c r="J45" s="7">
        <v>100000</v>
      </c>
      <c r="K45" s="1" t="s">
        <v>65</v>
      </c>
      <c r="L45" s="4">
        <v>42608</v>
      </c>
      <c r="M45" s="8">
        <f t="shared" si="1"/>
        <v>70</v>
      </c>
    </row>
    <row r="46" spans="1:13" s="17" customFormat="1" ht="31.2" x14ac:dyDescent="0.3">
      <c r="A46" s="1" t="s">
        <v>170</v>
      </c>
      <c r="B46" s="1" t="s">
        <v>127</v>
      </c>
      <c r="C46" s="2">
        <v>42360</v>
      </c>
      <c r="D46" s="3">
        <v>184</v>
      </c>
      <c r="E46" s="4">
        <v>42543</v>
      </c>
      <c r="F46" s="5" t="s">
        <v>128</v>
      </c>
      <c r="G46" s="1" t="s">
        <v>494</v>
      </c>
      <c r="H46" s="6">
        <v>100</v>
      </c>
      <c r="I46" s="7">
        <v>100000</v>
      </c>
      <c r="J46" s="7">
        <v>1000000</v>
      </c>
      <c r="K46" s="1" t="s">
        <v>18</v>
      </c>
      <c r="L46" s="4">
        <v>42795</v>
      </c>
      <c r="M46" s="8">
        <f t="shared" si="1"/>
        <v>252</v>
      </c>
    </row>
    <row r="47" spans="1:13" s="17" customFormat="1" x14ac:dyDescent="0.3">
      <c r="A47" s="1" t="s">
        <v>147</v>
      </c>
      <c r="B47" s="1" t="s">
        <v>59</v>
      </c>
      <c r="C47" s="4">
        <v>41191</v>
      </c>
      <c r="D47" s="3">
        <v>1354</v>
      </c>
      <c r="E47" s="4">
        <v>42543</v>
      </c>
      <c r="F47" s="5" t="s">
        <v>129</v>
      </c>
      <c r="G47" s="1" t="s">
        <v>130</v>
      </c>
      <c r="H47" s="6">
        <v>500</v>
      </c>
      <c r="I47" s="7">
        <v>25000</v>
      </c>
      <c r="J47" s="7">
        <v>100000</v>
      </c>
      <c r="K47" s="1" t="s">
        <v>18</v>
      </c>
      <c r="L47" s="4">
        <v>42724</v>
      </c>
      <c r="M47" s="8">
        <f t="shared" si="1"/>
        <v>181</v>
      </c>
    </row>
    <row r="48" spans="1:13" s="17" customFormat="1" x14ac:dyDescent="0.3">
      <c r="A48" s="1" t="s">
        <v>131</v>
      </c>
      <c r="B48" s="1" t="s">
        <v>13</v>
      </c>
      <c r="C48" s="4">
        <v>42501</v>
      </c>
      <c r="D48" s="8">
        <v>48</v>
      </c>
      <c r="E48" s="4">
        <v>42548</v>
      </c>
      <c r="F48" s="5" t="s">
        <v>132</v>
      </c>
      <c r="G48" s="1" t="s">
        <v>133</v>
      </c>
      <c r="H48" s="7">
        <v>50</v>
      </c>
      <c r="I48" s="7">
        <v>70000</v>
      </c>
      <c r="J48" s="7">
        <v>100000</v>
      </c>
      <c r="K48" s="1" t="s">
        <v>65</v>
      </c>
      <c r="L48" s="4">
        <v>42645</v>
      </c>
      <c r="M48" s="8">
        <f t="shared" si="1"/>
        <v>97</v>
      </c>
    </row>
    <row r="49" spans="1:13" s="17" customFormat="1" x14ac:dyDescent="0.3">
      <c r="A49" s="1" t="s">
        <v>134</v>
      </c>
      <c r="B49" s="1" t="s">
        <v>20</v>
      </c>
      <c r="C49" s="4">
        <v>42426</v>
      </c>
      <c r="D49" s="8">
        <v>124</v>
      </c>
      <c r="E49" s="4">
        <v>42549</v>
      </c>
      <c r="F49" s="5" t="s">
        <v>135</v>
      </c>
      <c r="G49" s="1" t="s">
        <v>140</v>
      </c>
      <c r="H49" s="7">
        <v>100</v>
      </c>
      <c r="I49" s="7">
        <v>250000</v>
      </c>
      <c r="J49" s="7">
        <v>300000</v>
      </c>
      <c r="K49" s="1" t="s">
        <v>22</v>
      </c>
      <c r="L49" s="4">
        <v>42605</v>
      </c>
      <c r="M49" s="8">
        <f t="shared" si="1"/>
        <v>56</v>
      </c>
    </row>
    <row r="50" spans="1:13" s="17" customFormat="1" x14ac:dyDescent="0.3">
      <c r="A50" s="1" t="s">
        <v>149</v>
      </c>
      <c r="B50" s="1" t="s">
        <v>121</v>
      </c>
      <c r="C50" s="4">
        <v>42236</v>
      </c>
      <c r="D50" s="3">
        <v>317</v>
      </c>
      <c r="E50" s="4">
        <v>42551</v>
      </c>
      <c r="F50" s="5" t="s">
        <v>150</v>
      </c>
      <c r="G50" s="1" t="s">
        <v>152</v>
      </c>
      <c r="H50" s="7">
        <v>200</v>
      </c>
      <c r="I50" s="7">
        <v>50000</v>
      </c>
      <c r="J50" s="7">
        <v>100000</v>
      </c>
      <c r="K50" s="1" t="s">
        <v>151</v>
      </c>
      <c r="L50" s="4">
        <v>42644</v>
      </c>
      <c r="M50" s="8">
        <f t="shared" si="1"/>
        <v>93</v>
      </c>
    </row>
    <row r="51" spans="1:13" s="17" customFormat="1" x14ac:dyDescent="0.3">
      <c r="A51" s="1" t="s">
        <v>153</v>
      </c>
      <c r="B51" s="1" t="s">
        <v>154</v>
      </c>
      <c r="C51" s="4">
        <v>42510</v>
      </c>
      <c r="D51" s="3">
        <v>42</v>
      </c>
      <c r="E51" s="4">
        <v>42551</v>
      </c>
      <c r="F51" s="5" t="s">
        <v>155</v>
      </c>
      <c r="G51" s="1" t="s">
        <v>156</v>
      </c>
      <c r="H51" s="7">
        <v>100</v>
      </c>
      <c r="I51" s="7">
        <v>60000</v>
      </c>
      <c r="J51" s="7">
        <v>300000</v>
      </c>
      <c r="K51" s="1" t="s">
        <v>151</v>
      </c>
      <c r="L51" s="4">
        <v>42675</v>
      </c>
      <c r="M51" s="8">
        <f t="shared" si="1"/>
        <v>124</v>
      </c>
    </row>
    <row r="52" spans="1:13" s="17" customFormat="1" x14ac:dyDescent="0.3">
      <c r="A52" s="31" t="s">
        <v>157</v>
      </c>
      <c r="B52" s="31" t="s">
        <v>158</v>
      </c>
      <c r="C52" s="32">
        <v>41760</v>
      </c>
      <c r="D52" s="33">
        <v>792</v>
      </c>
      <c r="E52" s="32">
        <v>42551</v>
      </c>
      <c r="F52" s="34" t="s">
        <v>159</v>
      </c>
      <c r="G52" s="31" t="s">
        <v>167</v>
      </c>
      <c r="H52" s="35">
        <v>100</v>
      </c>
      <c r="I52" s="35">
        <v>20000</v>
      </c>
      <c r="J52" s="35">
        <v>1000000</v>
      </c>
      <c r="K52" s="31" t="s">
        <v>18</v>
      </c>
      <c r="L52" s="32">
        <v>42732</v>
      </c>
      <c r="M52" s="8">
        <f t="shared" si="1"/>
        <v>181</v>
      </c>
    </row>
    <row r="53" spans="1:13" s="17" customFormat="1" x14ac:dyDescent="0.3">
      <c r="A53" s="38" t="s">
        <v>174</v>
      </c>
      <c r="B53" s="38" t="s">
        <v>95</v>
      </c>
      <c r="C53" s="40">
        <v>39790</v>
      </c>
      <c r="D53" s="33">
        <f t="shared" ref="D53:D84" si="2">DATEDIF(C53,E53, "d")</f>
        <v>2762</v>
      </c>
      <c r="E53" s="40">
        <v>42552</v>
      </c>
      <c r="F53" s="42" t="s">
        <v>291</v>
      </c>
      <c r="G53" s="38" t="s">
        <v>402</v>
      </c>
      <c r="H53" s="46">
        <v>2.5</v>
      </c>
      <c r="I53" s="46">
        <v>100000</v>
      </c>
      <c r="J53" s="46">
        <v>500000</v>
      </c>
      <c r="K53" s="38" t="s">
        <v>151</v>
      </c>
      <c r="L53" s="40">
        <v>42675</v>
      </c>
      <c r="M53" s="36">
        <f t="shared" si="1"/>
        <v>123</v>
      </c>
    </row>
    <row r="54" spans="1:13" s="17" customFormat="1" x14ac:dyDescent="0.3">
      <c r="A54" s="38" t="s">
        <v>175</v>
      </c>
      <c r="B54" s="38" t="s">
        <v>278</v>
      </c>
      <c r="C54" s="40">
        <v>42548</v>
      </c>
      <c r="D54" s="33">
        <f t="shared" si="2"/>
        <v>8</v>
      </c>
      <c r="E54" s="40">
        <v>42556</v>
      </c>
      <c r="F54" s="42" t="s">
        <v>292</v>
      </c>
      <c r="G54" s="38" t="s">
        <v>403</v>
      </c>
      <c r="H54" s="46">
        <v>2000</v>
      </c>
      <c r="I54" s="46">
        <v>100000</v>
      </c>
      <c r="J54" s="46">
        <v>1000000</v>
      </c>
      <c r="K54" s="38" t="s">
        <v>442</v>
      </c>
      <c r="L54" s="40">
        <v>42933</v>
      </c>
      <c r="M54" s="36">
        <f t="shared" si="1"/>
        <v>377</v>
      </c>
    </row>
    <row r="55" spans="1:13" s="17" customFormat="1" x14ac:dyDescent="0.3">
      <c r="A55" s="38" t="s">
        <v>176</v>
      </c>
      <c r="B55" s="38" t="s">
        <v>154</v>
      </c>
      <c r="C55" s="40">
        <v>41788</v>
      </c>
      <c r="D55" s="33">
        <f t="shared" si="2"/>
        <v>768</v>
      </c>
      <c r="E55" s="40">
        <v>42556</v>
      </c>
      <c r="F55" s="42" t="s">
        <v>293</v>
      </c>
      <c r="G55" s="38" t="s">
        <v>405</v>
      </c>
      <c r="H55" s="46">
        <v>5555.56</v>
      </c>
      <c r="I55" s="46">
        <v>55555.56</v>
      </c>
      <c r="J55" s="46">
        <v>400000</v>
      </c>
      <c r="K55" s="38" t="s">
        <v>443</v>
      </c>
      <c r="L55" s="40">
        <v>42825</v>
      </c>
      <c r="M55" s="36">
        <f t="shared" si="1"/>
        <v>269</v>
      </c>
    </row>
    <row r="56" spans="1:13" s="17" customFormat="1" x14ac:dyDescent="0.3">
      <c r="A56" s="38" t="s">
        <v>177</v>
      </c>
      <c r="B56" s="38" t="s">
        <v>59</v>
      </c>
      <c r="C56" s="40">
        <v>42269</v>
      </c>
      <c r="D56" s="33">
        <f t="shared" si="2"/>
        <v>288</v>
      </c>
      <c r="E56" s="40">
        <v>42557</v>
      </c>
      <c r="F56" s="42" t="s">
        <v>294</v>
      </c>
      <c r="G56" s="38" t="s">
        <v>140</v>
      </c>
      <c r="H56" s="46">
        <v>1</v>
      </c>
      <c r="I56" s="46">
        <v>100000</v>
      </c>
      <c r="J56" s="46">
        <v>500000</v>
      </c>
      <c r="K56" s="38" t="s">
        <v>18</v>
      </c>
      <c r="L56" s="40">
        <v>42646</v>
      </c>
      <c r="M56" s="36">
        <f t="shared" ref="M56:M87" si="3">DATEDIF(E56,L56, "d")</f>
        <v>89</v>
      </c>
    </row>
    <row r="57" spans="1:13" s="17" customFormat="1" x14ac:dyDescent="0.3">
      <c r="A57" s="38" t="s">
        <v>178</v>
      </c>
      <c r="B57" s="38" t="s">
        <v>59</v>
      </c>
      <c r="C57" s="40">
        <v>41495</v>
      </c>
      <c r="D57" s="33">
        <f t="shared" si="2"/>
        <v>1062</v>
      </c>
      <c r="E57" s="40">
        <v>42557</v>
      </c>
      <c r="F57" s="42" t="s">
        <v>295</v>
      </c>
      <c r="G57" s="38" t="s">
        <v>140</v>
      </c>
      <c r="H57" s="46">
        <v>100</v>
      </c>
      <c r="I57" s="46">
        <v>40000</v>
      </c>
      <c r="J57" s="46">
        <v>200000</v>
      </c>
      <c r="K57" s="38" t="s">
        <v>18</v>
      </c>
      <c r="L57" s="40">
        <v>42705</v>
      </c>
      <c r="M57" s="36">
        <f t="shared" si="3"/>
        <v>148</v>
      </c>
    </row>
    <row r="58" spans="1:13" s="17" customFormat="1" ht="31.2" x14ac:dyDescent="0.3">
      <c r="A58" s="38" t="s">
        <v>179</v>
      </c>
      <c r="B58" s="38" t="s">
        <v>13</v>
      </c>
      <c r="C58" s="40">
        <v>41512</v>
      </c>
      <c r="D58" s="33">
        <f t="shared" si="2"/>
        <v>1046</v>
      </c>
      <c r="E58" s="40">
        <v>42558</v>
      </c>
      <c r="F58" s="42" t="s">
        <v>296</v>
      </c>
      <c r="G58" s="38" t="s">
        <v>507</v>
      </c>
      <c r="H58" s="52"/>
      <c r="I58" s="46">
        <v>20000</v>
      </c>
      <c r="J58" s="46">
        <v>100000</v>
      </c>
      <c r="K58" s="38" t="s">
        <v>65</v>
      </c>
      <c r="L58" s="40">
        <v>42653</v>
      </c>
      <c r="M58" s="36">
        <f t="shared" si="3"/>
        <v>95</v>
      </c>
    </row>
    <row r="59" spans="1:13" s="17" customFormat="1" x14ac:dyDescent="0.3">
      <c r="A59" s="38" t="s">
        <v>180</v>
      </c>
      <c r="B59" s="38" t="s">
        <v>279</v>
      </c>
      <c r="C59" s="40">
        <v>39038</v>
      </c>
      <c r="D59" s="33">
        <f t="shared" si="2"/>
        <v>3527</v>
      </c>
      <c r="E59" s="40">
        <v>42565</v>
      </c>
      <c r="F59" s="42" t="s">
        <v>297</v>
      </c>
      <c r="G59" s="38" t="s">
        <v>406</v>
      </c>
      <c r="H59" s="46"/>
      <c r="I59" s="46">
        <v>100000</v>
      </c>
      <c r="J59" s="46">
        <v>500000</v>
      </c>
      <c r="K59" s="38" t="s">
        <v>444</v>
      </c>
      <c r="L59" s="40">
        <v>42735</v>
      </c>
      <c r="M59" s="36">
        <f t="shared" si="3"/>
        <v>170</v>
      </c>
    </row>
    <row r="60" spans="1:13" s="17" customFormat="1" x14ac:dyDescent="0.3">
      <c r="A60" s="38" t="s">
        <v>181</v>
      </c>
      <c r="B60" s="38" t="s">
        <v>280</v>
      </c>
      <c r="C60" s="40">
        <v>42434</v>
      </c>
      <c r="D60" s="33">
        <f t="shared" si="2"/>
        <v>131</v>
      </c>
      <c r="E60" s="40">
        <v>42565</v>
      </c>
      <c r="F60" s="42" t="s">
        <v>298</v>
      </c>
      <c r="G60" s="38" t="s">
        <v>407</v>
      </c>
      <c r="H60" s="46">
        <v>2500</v>
      </c>
      <c r="I60" s="46">
        <v>500000</v>
      </c>
      <c r="J60" s="46">
        <v>1000000</v>
      </c>
      <c r="K60" s="38" t="s">
        <v>444</v>
      </c>
      <c r="L60" s="40">
        <v>42735</v>
      </c>
      <c r="M60" s="36">
        <f t="shared" si="3"/>
        <v>170</v>
      </c>
    </row>
    <row r="61" spans="1:13" s="17" customFormat="1" x14ac:dyDescent="0.3">
      <c r="A61" s="38" t="s">
        <v>182</v>
      </c>
      <c r="B61" s="38" t="s">
        <v>281</v>
      </c>
      <c r="C61" s="40">
        <v>41926</v>
      </c>
      <c r="D61" s="33">
        <f t="shared" si="2"/>
        <v>640</v>
      </c>
      <c r="E61" s="40">
        <v>42566</v>
      </c>
      <c r="F61" s="42" t="s">
        <v>299</v>
      </c>
      <c r="G61" s="38" t="s">
        <v>140</v>
      </c>
      <c r="H61" s="46">
        <v>500</v>
      </c>
      <c r="I61" s="46">
        <v>100000</v>
      </c>
      <c r="J61" s="46">
        <v>100000</v>
      </c>
      <c r="K61" s="38" t="s">
        <v>445</v>
      </c>
      <c r="L61" s="40">
        <v>42916</v>
      </c>
      <c r="M61" s="36">
        <f t="shared" si="3"/>
        <v>350</v>
      </c>
    </row>
    <row r="62" spans="1:13" s="17" customFormat="1" x14ac:dyDescent="0.3">
      <c r="A62" s="38" t="s">
        <v>183</v>
      </c>
      <c r="B62" s="38" t="s">
        <v>13</v>
      </c>
      <c r="C62" s="40">
        <v>42535</v>
      </c>
      <c r="D62" s="33">
        <f t="shared" si="2"/>
        <v>34</v>
      </c>
      <c r="E62" s="40">
        <v>42569</v>
      </c>
      <c r="F62" s="42" t="s">
        <v>300</v>
      </c>
      <c r="G62" s="50" t="s">
        <v>465</v>
      </c>
      <c r="H62" s="46">
        <v>20</v>
      </c>
      <c r="I62" s="46">
        <v>50000</v>
      </c>
      <c r="J62" s="46">
        <v>500000</v>
      </c>
      <c r="K62" s="38" t="s">
        <v>446</v>
      </c>
      <c r="L62" s="40">
        <v>42658</v>
      </c>
      <c r="M62" s="36">
        <f t="shared" si="3"/>
        <v>89</v>
      </c>
    </row>
    <row r="63" spans="1:13" s="17" customFormat="1" ht="31.2" x14ac:dyDescent="0.3">
      <c r="A63" s="38" t="s">
        <v>184</v>
      </c>
      <c r="B63" s="38" t="s">
        <v>13</v>
      </c>
      <c r="C63" s="40">
        <v>41736</v>
      </c>
      <c r="D63" s="33">
        <f t="shared" si="2"/>
        <v>833</v>
      </c>
      <c r="E63" s="40">
        <v>42569</v>
      </c>
      <c r="F63" s="42" t="s">
        <v>301</v>
      </c>
      <c r="G63" s="38" t="s">
        <v>495</v>
      </c>
      <c r="H63" s="46">
        <v>25</v>
      </c>
      <c r="I63" s="46">
        <v>70000</v>
      </c>
      <c r="J63" s="46">
        <v>500000</v>
      </c>
      <c r="K63" s="38" t="s">
        <v>446</v>
      </c>
      <c r="L63" s="40">
        <v>42674</v>
      </c>
      <c r="M63" s="36">
        <f t="shared" si="3"/>
        <v>105</v>
      </c>
    </row>
    <row r="64" spans="1:13" s="17" customFormat="1" x14ac:dyDescent="0.3">
      <c r="A64" s="38" t="s">
        <v>532</v>
      </c>
      <c r="B64" s="38" t="s">
        <v>13</v>
      </c>
      <c r="C64" s="40">
        <v>40945</v>
      </c>
      <c r="D64" s="33">
        <f t="shared" si="2"/>
        <v>1624</v>
      </c>
      <c r="E64" s="40">
        <v>42569</v>
      </c>
      <c r="F64" s="42" t="s">
        <v>302</v>
      </c>
      <c r="G64" s="38" t="s">
        <v>466</v>
      </c>
      <c r="H64" s="46">
        <v>50</v>
      </c>
      <c r="I64" s="46">
        <v>100000</v>
      </c>
      <c r="J64" s="46">
        <v>999999</v>
      </c>
      <c r="K64" s="38" t="s">
        <v>446</v>
      </c>
      <c r="L64" s="40">
        <v>42720</v>
      </c>
      <c r="M64" s="36">
        <f t="shared" si="3"/>
        <v>151</v>
      </c>
    </row>
    <row r="65" spans="1:14" s="17" customFormat="1" ht="31.2" x14ac:dyDescent="0.3">
      <c r="A65" s="38" t="s">
        <v>185</v>
      </c>
      <c r="B65" s="38" t="s">
        <v>13</v>
      </c>
      <c r="C65" s="40">
        <v>39939</v>
      </c>
      <c r="D65" s="33">
        <f t="shared" si="2"/>
        <v>2631</v>
      </c>
      <c r="E65" s="40">
        <v>42570</v>
      </c>
      <c r="F65" s="42" t="s">
        <v>303</v>
      </c>
      <c r="G65" s="38" t="s">
        <v>496</v>
      </c>
      <c r="H65" s="46">
        <v>20</v>
      </c>
      <c r="I65" s="46">
        <v>100000</v>
      </c>
      <c r="J65" s="46">
        <v>500000</v>
      </c>
      <c r="K65" s="38" t="s">
        <v>446</v>
      </c>
      <c r="L65" s="40">
        <v>42724</v>
      </c>
      <c r="M65" s="36">
        <f t="shared" si="3"/>
        <v>154</v>
      </c>
    </row>
    <row r="66" spans="1:14" s="17" customFormat="1" x14ac:dyDescent="0.3">
      <c r="A66" s="38" t="s">
        <v>186</v>
      </c>
      <c r="B66" s="38" t="s">
        <v>59</v>
      </c>
      <c r="C66" s="40">
        <v>42542</v>
      </c>
      <c r="D66" s="33">
        <f t="shared" si="2"/>
        <v>30</v>
      </c>
      <c r="E66" s="40">
        <v>42572</v>
      </c>
      <c r="F66" s="42" t="s">
        <v>304</v>
      </c>
      <c r="G66" s="38" t="s">
        <v>408</v>
      </c>
      <c r="H66" s="46">
        <v>100</v>
      </c>
      <c r="I66" s="46">
        <v>110000</v>
      </c>
      <c r="J66" s="46">
        <v>1000000</v>
      </c>
      <c r="K66" s="38" t="s">
        <v>100</v>
      </c>
      <c r="L66" s="40">
        <v>42766</v>
      </c>
      <c r="M66" s="36">
        <f t="shared" si="3"/>
        <v>194</v>
      </c>
      <c r="N66" s="37"/>
    </row>
    <row r="67" spans="1:14" s="17" customFormat="1" x14ac:dyDescent="0.3">
      <c r="A67" s="38" t="s">
        <v>187</v>
      </c>
      <c r="B67" s="38" t="s">
        <v>13</v>
      </c>
      <c r="C67" s="40">
        <v>41124</v>
      </c>
      <c r="D67" s="33">
        <f t="shared" si="2"/>
        <v>1449</v>
      </c>
      <c r="E67" s="40">
        <v>42573</v>
      </c>
      <c r="F67" s="42" t="s">
        <v>305</v>
      </c>
      <c r="G67" s="38" t="s">
        <v>409</v>
      </c>
      <c r="H67" s="46">
        <v>650</v>
      </c>
      <c r="I67" s="46">
        <v>50000</v>
      </c>
      <c r="J67" s="46">
        <v>1000000</v>
      </c>
      <c r="K67" s="38" t="s">
        <v>442</v>
      </c>
      <c r="L67" s="40">
        <v>42735</v>
      </c>
      <c r="M67" s="36">
        <f t="shared" si="3"/>
        <v>162</v>
      </c>
    </row>
    <row r="68" spans="1:14" s="17" customFormat="1" ht="15.75" customHeight="1" x14ac:dyDescent="0.3">
      <c r="A68" s="38" t="s">
        <v>188</v>
      </c>
      <c r="B68" s="38" t="s">
        <v>13</v>
      </c>
      <c r="C68" s="40">
        <v>42480</v>
      </c>
      <c r="D68" s="33">
        <f t="shared" si="2"/>
        <v>96</v>
      </c>
      <c r="E68" s="40">
        <v>42576</v>
      </c>
      <c r="F68" s="42" t="s">
        <v>306</v>
      </c>
      <c r="G68" s="38" t="s">
        <v>404</v>
      </c>
      <c r="H68" s="53">
        <v>50</v>
      </c>
      <c r="I68" s="46">
        <v>50000</v>
      </c>
      <c r="J68" s="46">
        <v>100000</v>
      </c>
      <c r="K68" s="38" t="s">
        <v>65</v>
      </c>
      <c r="L68" s="40">
        <v>42671</v>
      </c>
      <c r="M68" s="36">
        <f t="shared" si="3"/>
        <v>95</v>
      </c>
    </row>
    <row r="69" spans="1:14" ht="31.2" x14ac:dyDescent="0.3">
      <c r="A69" s="38" t="s">
        <v>189</v>
      </c>
      <c r="B69" s="38" t="s">
        <v>13</v>
      </c>
      <c r="C69" s="40">
        <v>41101</v>
      </c>
      <c r="D69" s="33">
        <f t="shared" si="2"/>
        <v>1476</v>
      </c>
      <c r="E69" s="40">
        <v>42577</v>
      </c>
      <c r="F69" s="42" t="s">
        <v>307</v>
      </c>
      <c r="G69" s="38" t="s">
        <v>497</v>
      </c>
      <c r="H69" s="46">
        <v>100</v>
      </c>
      <c r="I69" s="46">
        <v>20000</v>
      </c>
      <c r="J69" s="46">
        <v>100000</v>
      </c>
      <c r="K69" s="38" t="s">
        <v>18</v>
      </c>
      <c r="L69" s="40">
        <v>42637</v>
      </c>
      <c r="M69" s="36">
        <f t="shared" si="3"/>
        <v>60</v>
      </c>
    </row>
    <row r="70" spans="1:14" ht="15.75" customHeight="1" x14ac:dyDescent="0.3">
      <c r="A70" s="38" t="s">
        <v>190</v>
      </c>
      <c r="B70" s="38" t="s">
        <v>59</v>
      </c>
      <c r="C70" s="40">
        <v>42548</v>
      </c>
      <c r="D70" s="33">
        <f t="shared" si="2"/>
        <v>30</v>
      </c>
      <c r="E70" s="40">
        <v>42578</v>
      </c>
      <c r="F70" s="42" t="s">
        <v>308</v>
      </c>
      <c r="G70" s="38" t="s">
        <v>410</v>
      </c>
      <c r="H70" s="46">
        <v>500</v>
      </c>
      <c r="I70" s="46">
        <v>100000</v>
      </c>
      <c r="J70" s="46">
        <v>1000000</v>
      </c>
      <c r="K70" s="38" t="s">
        <v>442</v>
      </c>
      <c r="L70" s="40">
        <v>42704</v>
      </c>
      <c r="M70" s="36">
        <f t="shared" si="3"/>
        <v>126</v>
      </c>
    </row>
    <row r="71" spans="1:14" ht="16.5" customHeight="1" x14ac:dyDescent="0.3">
      <c r="A71" s="38" t="s">
        <v>191</v>
      </c>
      <c r="B71" s="38" t="s">
        <v>13</v>
      </c>
      <c r="C71" s="40">
        <v>42217</v>
      </c>
      <c r="D71" s="33">
        <f t="shared" si="2"/>
        <v>362</v>
      </c>
      <c r="E71" s="40">
        <v>42579</v>
      </c>
      <c r="F71" s="42" t="s">
        <v>309</v>
      </c>
      <c r="G71" s="38" t="s">
        <v>467</v>
      </c>
      <c r="H71" s="46">
        <v>100</v>
      </c>
      <c r="I71" s="46">
        <v>50000</v>
      </c>
      <c r="J71" s="46">
        <v>200000</v>
      </c>
      <c r="K71" s="38" t="s">
        <v>18</v>
      </c>
      <c r="L71" s="40">
        <v>42760</v>
      </c>
      <c r="M71" s="36">
        <f t="shared" si="3"/>
        <v>181</v>
      </c>
    </row>
    <row r="72" spans="1:14" x14ac:dyDescent="0.3">
      <c r="A72" s="38" t="s">
        <v>192</v>
      </c>
      <c r="B72" s="38" t="s">
        <v>13</v>
      </c>
      <c r="C72" s="40">
        <v>42292</v>
      </c>
      <c r="D72" s="33">
        <f t="shared" si="2"/>
        <v>292</v>
      </c>
      <c r="E72" s="40">
        <v>42584</v>
      </c>
      <c r="F72" s="42" t="s">
        <v>310</v>
      </c>
      <c r="G72" s="38" t="s">
        <v>140</v>
      </c>
      <c r="H72" s="46">
        <v>250</v>
      </c>
      <c r="I72" s="46">
        <v>50000</v>
      </c>
      <c r="J72" s="46">
        <v>600000</v>
      </c>
      <c r="K72" s="38" t="s">
        <v>65</v>
      </c>
      <c r="L72" s="40">
        <v>42735</v>
      </c>
      <c r="M72" s="36">
        <f t="shared" si="3"/>
        <v>151</v>
      </c>
    </row>
    <row r="73" spans="1:14" x14ac:dyDescent="0.3">
      <c r="A73" s="38" t="s">
        <v>193</v>
      </c>
      <c r="B73" s="38" t="s">
        <v>24</v>
      </c>
      <c r="C73" s="40">
        <v>42425</v>
      </c>
      <c r="D73" s="33">
        <f t="shared" si="2"/>
        <v>160</v>
      </c>
      <c r="E73" s="40">
        <v>42585</v>
      </c>
      <c r="F73" s="42" t="s">
        <v>311</v>
      </c>
      <c r="G73" s="38" t="s">
        <v>411</v>
      </c>
      <c r="H73" s="46"/>
      <c r="I73" s="46">
        <v>100000</v>
      </c>
      <c r="J73" s="46">
        <v>625000</v>
      </c>
      <c r="K73" s="38" t="s">
        <v>443</v>
      </c>
      <c r="L73" s="40">
        <v>42720</v>
      </c>
      <c r="M73" s="36">
        <f t="shared" si="3"/>
        <v>135</v>
      </c>
    </row>
    <row r="74" spans="1:14" ht="31.2" x14ac:dyDescent="0.3">
      <c r="A74" s="38" t="s">
        <v>194</v>
      </c>
      <c r="B74" s="38" t="s">
        <v>13</v>
      </c>
      <c r="C74" s="40">
        <v>41898</v>
      </c>
      <c r="D74" s="33">
        <f t="shared" si="2"/>
        <v>688</v>
      </c>
      <c r="E74" s="40">
        <v>42586</v>
      </c>
      <c r="F74" s="42" t="s">
        <v>312</v>
      </c>
      <c r="G74" s="38" t="s">
        <v>498</v>
      </c>
      <c r="H74" s="46">
        <v>50</v>
      </c>
      <c r="I74" s="46">
        <v>50000</v>
      </c>
      <c r="J74" s="46">
        <v>100000</v>
      </c>
      <c r="K74" s="38" t="s">
        <v>65</v>
      </c>
      <c r="L74" s="40">
        <v>42735</v>
      </c>
      <c r="M74" s="36">
        <f t="shared" si="3"/>
        <v>149</v>
      </c>
    </row>
    <row r="75" spans="1:14" x14ac:dyDescent="0.3">
      <c r="A75" s="38" t="s">
        <v>195</v>
      </c>
      <c r="B75" s="38" t="s">
        <v>59</v>
      </c>
      <c r="C75" s="40">
        <v>42041</v>
      </c>
      <c r="D75" s="33">
        <f t="shared" si="2"/>
        <v>546</v>
      </c>
      <c r="E75" s="40">
        <v>42587</v>
      </c>
      <c r="F75" s="42" t="s">
        <v>313</v>
      </c>
      <c r="G75" s="38" t="s">
        <v>160</v>
      </c>
      <c r="H75" s="46">
        <v>100</v>
      </c>
      <c r="I75" s="46">
        <v>50000</v>
      </c>
      <c r="J75" s="46">
        <v>1000000</v>
      </c>
      <c r="K75" s="38" t="s">
        <v>18</v>
      </c>
      <c r="L75" s="40">
        <v>42766</v>
      </c>
      <c r="M75" s="36">
        <f t="shared" si="3"/>
        <v>179</v>
      </c>
    </row>
    <row r="76" spans="1:14" x14ac:dyDescent="0.3">
      <c r="A76" s="38" t="s">
        <v>196</v>
      </c>
      <c r="B76" s="38" t="s">
        <v>13</v>
      </c>
      <c r="C76" s="40">
        <v>42516</v>
      </c>
      <c r="D76" s="33">
        <f t="shared" si="2"/>
        <v>71</v>
      </c>
      <c r="E76" s="40">
        <v>42587</v>
      </c>
      <c r="F76" s="42" t="s">
        <v>314</v>
      </c>
      <c r="G76" s="38" t="s">
        <v>165</v>
      </c>
      <c r="H76" s="46">
        <v>100</v>
      </c>
      <c r="I76" s="46">
        <v>50000</v>
      </c>
      <c r="J76" s="46">
        <v>500000</v>
      </c>
      <c r="K76" s="38" t="s">
        <v>18</v>
      </c>
      <c r="L76" s="40">
        <v>42707</v>
      </c>
      <c r="M76" s="36">
        <f t="shared" si="3"/>
        <v>120</v>
      </c>
    </row>
    <row r="77" spans="1:14" x14ac:dyDescent="0.3">
      <c r="A77" s="38" t="s">
        <v>197</v>
      </c>
      <c r="B77" s="38" t="s">
        <v>13</v>
      </c>
      <c r="C77" s="40">
        <v>41511</v>
      </c>
      <c r="D77" s="33">
        <f t="shared" si="2"/>
        <v>1079</v>
      </c>
      <c r="E77" s="40">
        <v>42590</v>
      </c>
      <c r="F77" s="42" t="s">
        <v>315</v>
      </c>
      <c r="G77" s="38" t="s">
        <v>140</v>
      </c>
      <c r="H77" s="46">
        <v>500</v>
      </c>
      <c r="I77" s="46">
        <v>250000</v>
      </c>
      <c r="J77" s="46">
        <v>1000000</v>
      </c>
      <c r="K77" s="38" t="s">
        <v>53</v>
      </c>
      <c r="L77" s="40">
        <v>42681</v>
      </c>
      <c r="M77" s="36">
        <f t="shared" si="3"/>
        <v>91</v>
      </c>
    </row>
    <row r="78" spans="1:14" ht="31.2" x14ac:dyDescent="0.3">
      <c r="A78" s="38" t="s">
        <v>198</v>
      </c>
      <c r="B78" s="38" t="s">
        <v>59</v>
      </c>
      <c r="C78" s="40">
        <v>41554</v>
      </c>
      <c r="D78" s="33">
        <f t="shared" si="2"/>
        <v>1038</v>
      </c>
      <c r="E78" s="40">
        <v>42592</v>
      </c>
      <c r="F78" s="42" t="s">
        <v>316</v>
      </c>
      <c r="G78" s="38" t="s">
        <v>499</v>
      </c>
      <c r="H78" s="46">
        <v>100</v>
      </c>
      <c r="I78" s="46">
        <v>100000</v>
      </c>
      <c r="J78" s="46">
        <v>1000000</v>
      </c>
      <c r="K78" s="38" t="s">
        <v>18</v>
      </c>
      <c r="L78" s="40">
        <v>42660</v>
      </c>
      <c r="M78" s="36">
        <f t="shared" si="3"/>
        <v>68</v>
      </c>
    </row>
    <row r="79" spans="1:14" x14ac:dyDescent="0.3">
      <c r="A79" s="38" t="s">
        <v>199</v>
      </c>
      <c r="B79" s="38" t="s">
        <v>13</v>
      </c>
      <c r="C79" s="40">
        <v>42040</v>
      </c>
      <c r="D79" s="33">
        <f t="shared" si="2"/>
        <v>552</v>
      </c>
      <c r="E79" s="40">
        <v>42592</v>
      </c>
      <c r="F79" s="42" t="s">
        <v>317</v>
      </c>
      <c r="G79" s="38" t="s">
        <v>412</v>
      </c>
      <c r="H79" s="46"/>
      <c r="I79" s="46">
        <v>300000</v>
      </c>
      <c r="J79" s="46">
        <v>1000000</v>
      </c>
      <c r="K79" s="38" t="s">
        <v>442</v>
      </c>
      <c r="L79" s="40">
        <v>42673</v>
      </c>
      <c r="M79" s="36">
        <f t="shared" si="3"/>
        <v>81</v>
      </c>
    </row>
    <row r="80" spans="1:14" x14ac:dyDescent="0.3">
      <c r="A80" s="38" t="s">
        <v>200</v>
      </c>
      <c r="B80" s="38" t="s">
        <v>59</v>
      </c>
      <c r="C80" s="40">
        <v>42271</v>
      </c>
      <c r="D80" s="33">
        <f t="shared" si="2"/>
        <v>321</v>
      </c>
      <c r="E80" s="40">
        <v>42592</v>
      </c>
      <c r="F80" s="42" t="s">
        <v>318</v>
      </c>
      <c r="G80" s="38" t="s">
        <v>413</v>
      </c>
      <c r="H80" s="46">
        <v>100</v>
      </c>
      <c r="I80" s="46">
        <v>110000</v>
      </c>
      <c r="J80" s="46">
        <v>1000000</v>
      </c>
      <c r="K80" s="38" t="s">
        <v>100</v>
      </c>
      <c r="L80" s="40">
        <v>42766</v>
      </c>
      <c r="M80" s="36">
        <f t="shared" si="3"/>
        <v>174</v>
      </c>
    </row>
    <row r="81" spans="1:13" x14ac:dyDescent="0.3">
      <c r="A81" s="38" t="s">
        <v>201</v>
      </c>
      <c r="B81" s="38" t="s">
        <v>13</v>
      </c>
      <c r="C81" s="40">
        <v>42505</v>
      </c>
      <c r="D81" s="33">
        <f t="shared" si="2"/>
        <v>87</v>
      </c>
      <c r="E81" s="40">
        <v>42592</v>
      </c>
      <c r="F81" s="42" t="s">
        <v>319</v>
      </c>
      <c r="G81" s="38" t="s">
        <v>414</v>
      </c>
      <c r="H81" s="46"/>
      <c r="I81" s="46">
        <v>250000</v>
      </c>
      <c r="J81" s="46">
        <v>1000000</v>
      </c>
      <c r="K81" s="38" t="s">
        <v>104</v>
      </c>
      <c r="L81" s="40">
        <v>42652</v>
      </c>
      <c r="M81" s="36">
        <f t="shared" si="3"/>
        <v>60</v>
      </c>
    </row>
    <row r="82" spans="1:13" x14ac:dyDescent="0.3">
      <c r="A82" s="38" t="s">
        <v>202</v>
      </c>
      <c r="B82" s="38" t="s">
        <v>283</v>
      </c>
      <c r="C82" s="40">
        <v>41176</v>
      </c>
      <c r="D82" s="33">
        <f t="shared" si="2"/>
        <v>1425</v>
      </c>
      <c r="E82" s="40">
        <v>42601</v>
      </c>
      <c r="F82" s="42" t="s">
        <v>320</v>
      </c>
      <c r="G82" s="38" t="s">
        <v>415</v>
      </c>
      <c r="H82" s="46">
        <v>100</v>
      </c>
      <c r="I82" s="46">
        <v>100000</v>
      </c>
      <c r="J82" s="46">
        <v>1000000</v>
      </c>
      <c r="K82" s="38" t="s">
        <v>442</v>
      </c>
      <c r="L82" s="40">
        <v>42735</v>
      </c>
      <c r="M82" s="36">
        <f t="shared" si="3"/>
        <v>134</v>
      </c>
    </row>
    <row r="83" spans="1:13" x14ac:dyDescent="0.3">
      <c r="A83" s="38" t="s">
        <v>203</v>
      </c>
      <c r="B83" s="38" t="s">
        <v>13</v>
      </c>
      <c r="C83" s="40">
        <v>38726</v>
      </c>
      <c r="D83" s="33">
        <f t="shared" si="2"/>
        <v>3879</v>
      </c>
      <c r="E83" s="40">
        <v>42605</v>
      </c>
      <c r="F83" s="42" t="s">
        <v>321</v>
      </c>
      <c r="G83" s="38" t="s">
        <v>416</v>
      </c>
      <c r="H83" s="46">
        <v>250</v>
      </c>
      <c r="I83" s="46">
        <v>25000</v>
      </c>
      <c r="J83" s="46">
        <v>99900</v>
      </c>
      <c r="K83" s="38" t="s">
        <v>100</v>
      </c>
      <c r="L83" s="40">
        <v>42723</v>
      </c>
      <c r="M83" s="36">
        <f t="shared" si="3"/>
        <v>118</v>
      </c>
    </row>
    <row r="84" spans="1:13" x14ac:dyDescent="0.3">
      <c r="A84" s="38" t="s">
        <v>204</v>
      </c>
      <c r="B84" s="38" t="s">
        <v>13</v>
      </c>
      <c r="C84" s="40">
        <v>42263</v>
      </c>
      <c r="D84" s="33">
        <f t="shared" si="2"/>
        <v>343</v>
      </c>
      <c r="E84" s="40">
        <v>42606</v>
      </c>
      <c r="F84" s="42" t="s">
        <v>322</v>
      </c>
      <c r="G84" s="38" t="s">
        <v>140</v>
      </c>
      <c r="H84" s="46">
        <v>100</v>
      </c>
      <c r="I84" s="46">
        <v>50000</v>
      </c>
      <c r="J84" s="46">
        <v>500000</v>
      </c>
      <c r="K84" s="38" t="s">
        <v>18</v>
      </c>
      <c r="L84" s="40">
        <v>42785</v>
      </c>
      <c r="M84" s="36">
        <f t="shared" si="3"/>
        <v>179</v>
      </c>
    </row>
    <row r="85" spans="1:13" ht="31.2" x14ac:dyDescent="0.3">
      <c r="A85" s="38" t="s">
        <v>205</v>
      </c>
      <c r="B85" s="38" t="s">
        <v>85</v>
      </c>
      <c r="C85" s="40">
        <v>42389</v>
      </c>
      <c r="D85" s="33">
        <f t="shared" ref="D85:D116" si="4">DATEDIF(C85,E85, "d")</f>
        <v>218</v>
      </c>
      <c r="E85" s="40">
        <v>42607</v>
      </c>
      <c r="F85" s="42" t="s">
        <v>323</v>
      </c>
      <c r="G85" s="38" t="s">
        <v>500</v>
      </c>
      <c r="H85" s="46"/>
      <c r="I85" s="46">
        <v>40000</v>
      </c>
      <c r="J85" s="46">
        <v>200000</v>
      </c>
      <c r="K85" s="38" t="s">
        <v>18</v>
      </c>
      <c r="L85" s="40">
        <v>42787</v>
      </c>
      <c r="M85" s="36">
        <f t="shared" si="3"/>
        <v>180</v>
      </c>
    </row>
    <row r="86" spans="1:13" ht="18.600000000000001" x14ac:dyDescent="0.3">
      <c r="A86" s="38" t="s">
        <v>206</v>
      </c>
      <c r="B86" s="38" t="s">
        <v>13</v>
      </c>
      <c r="C86" s="40">
        <v>42534</v>
      </c>
      <c r="D86" s="33">
        <f t="shared" si="4"/>
        <v>77</v>
      </c>
      <c r="E86" s="40">
        <v>42611</v>
      </c>
      <c r="F86" s="42" t="s">
        <v>324</v>
      </c>
      <c r="G86" s="38" t="s">
        <v>487</v>
      </c>
      <c r="H86" s="46"/>
      <c r="I86" s="46">
        <v>1000000</v>
      </c>
      <c r="J86" s="46">
        <v>1000000</v>
      </c>
      <c r="K86" s="38" t="s">
        <v>447</v>
      </c>
      <c r="L86" s="40">
        <v>42964</v>
      </c>
      <c r="M86" s="36">
        <f t="shared" si="3"/>
        <v>353</v>
      </c>
    </row>
    <row r="87" spans="1:13" x14ac:dyDescent="0.3">
      <c r="A87" s="38" t="s">
        <v>207</v>
      </c>
      <c r="B87" s="38" t="s">
        <v>284</v>
      </c>
      <c r="C87" s="40">
        <v>39351</v>
      </c>
      <c r="D87" s="33">
        <f t="shared" si="4"/>
        <v>3260</v>
      </c>
      <c r="E87" s="40">
        <v>42611</v>
      </c>
      <c r="F87" s="42" t="s">
        <v>325</v>
      </c>
      <c r="G87" s="38" t="s">
        <v>463</v>
      </c>
      <c r="H87" s="46">
        <v>100</v>
      </c>
      <c r="I87" s="46">
        <v>50000</v>
      </c>
      <c r="J87" s="46">
        <v>100000</v>
      </c>
      <c r="K87" s="38" t="s">
        <v>151</v>
      </c>
      <c r="L87" s="40">
        <v>42739</v>
      </c>
      <c r="M87" s="36">
        <f t="shared" si="3"/>
        <v>128</v>
      </c>
    </row>
    <row r="88" spans="1:13" x14ac:dyDescent="0.3">
      <c r="A88" s="38" t="s">
        <v>208</v>
      </c>
      <c r="B88" s="38" t="s">
        <v>20</v>
      </c>
      <c r="C88" s="40">
        <v>42118</v>
      </c>
      <c r="D88" s="33">
        <f t="shared" si="4"/>
        <v>494</v>
      </c>
      <c r="E88" s="40">
        <v>42612</v>
      </c>
      <c r="F88" s="42" t="s">
        <v>326</v>
      </c>
      <c r="G88" s="38" t="s">
        <v>140</v>
      </c>
      <c r="H88" s="46">
        <v>100</v>
      </c>
      <c r="I88" s="46">
        <v>150000</v>
      </c>
      <c r="J88" s="46">
        <v>250000</v>
      </c>
      <c r="K88" s="38" t="s">
        <v>22</v>
      </c>
      <c r="L88" s="40">
        <v>42654</v>
      </c>
      <c r="M88" s="36">
        <f t="shared" ref="M88:M119" si="5">DATEDIF(E88,L88, "d")</f>
        <v>42</v>
      </c>
    </row>
    <row r="89" spans="1:13" x14ac:dyDescent="0.3">
      <c r="A89" s="38" t="s">
        <v>209</v>
      </c>
      <c r="B89" s="38" t="s">
        <v>59</v>
      </c>
      <c r="C89" s="40">
        <v>39767</v>
      </c>
      <c r="D89" s="33">
        <f t="shared" si="4"/>
        <v>2854</v>
      </c>
      <c r="E89" s="40">
        <v>42621</v>
      </c>
      <c r="F89" s="43" t="s">
        <v>327</v>
      </c>
      <c r="G89" s="38" t="s">
        <v>140</v>
      </c>
      <c r="H89" s="46">
        <v>100</v>
      </c>
      <c r="I89" s="46">
        <v>100000</v>
      </c>
      <c r="J89" s="46">
        <v>1000000</v>
      </c>
      <c r="K89" s="38" t="s">
        <v>18</v>
      </c>
      <c r="L89" s="40">
        <v>42681</v>
      </c>
      <c r="M89" s="36">
        <f t="shared" si="5"/>
        <v>60</v>
      </c>
    </row>
    <row r="90" spans="1:13" ht="15.75" customHeight="1" x14ac:dyDescent="0.3">
      <c r="A90" s="38" t="s">
        <v>210</v>
      </c>
      <c r="B90" s="38" t="s">
        <v>13</v>
      </c>
      <c r="C90" s="40">
        <v>41780</v>
      </c>
      <c r="D90" s="33">
        <f t="shared" si="4"/>
        <v>842</v>
      </c>
      <c r="E90" s="40">
        <v>42622</v>
      </c>
      <c r="F90" s="42" t="s">
        <v>328</v>
      </c>
      <c r="G90" s="45" t="s">
        <v>468</v>
      </c>
      <c r="H90" s="46">
        <v>100</v>
      </c>
      <c r="I90" s="46">
        <v>50000</v>
      </c>
      <c r="J90" s="46">
        <v>1000000</v>
      </c>
      <c r="K90" s="38" t="s">
        <v>18</v>
      </c>
      <c r="L90" s="40">
        <v>42684</v>
      </c>
      <c r="M90" s="36">
        <f t="shared" si="5"/>
        <v>62</v>
      </c>
    </row>
    <row r="91" spans="1:13" x14ac:dyDescent="0.3">
      <c r="A91" s="38" t="s">
        <v>211</v>
      </c>
      <c r="B91" s="38" t="s">
        <v>13</v>
      </c>
      <c r="C91" s="40">
        <v>41600</v>
      </c>
      <c r="D91" s="33">
        <f t="shared" si="4"/>
        <v>1027</v>
      </c>
      <c r="E91" s="40">
        <v>42627</v>
      </c>
      <c r="F91" s="42" t="s">
        <v>329</v>
      </c>
      <c r="G91" s="38" t="s">
        <v>469</v>
      </c>
      <c r="H91" s="46">
        <v>100</v>
      </c>
      <c r="I91" s="46">
        <v>50000</v>
      </c>
      <c r="J91" s="46">
        <v>1000000</v>
      </c>
      <c r="K91" s="38" t="s">
        <v>18</v>
      </c>
      <c r="L91" s="40">
        <v>43079</v>
      </c>
      <c r="M91" s="36">
        <f t="shared" si="5"/>
        <v>452</v>
      </c>
    </row>
    <row r="92" spans="1:13" x14ac:dyDescent="0.3">
      <c r="A92" s="38" t="s">
        <v>212</v>
      </c>
      <c r="B92" s="38" t="s">
        <v>13</v>
      </c>
      <c r="C92" s="40">
        <v>42460</v>
      </c>
      <c r="D92" s="33">
        <f t="shared" si="4"/>
        <v>168</v>
      </c>
      <c r="E92" s="40">
        <v>42628</v>
      </c>
      <c r="F92" s="42" t="s">
        <v>330</v>
      </c>
      <c r="G92" s="38" t="s">
        <v>468</v>
      </c>
      <c r="H92" s="46">
        <v>100</v>
      </c>
      <c r="I92" s="46">
        <v>50000</v>
      </c>
      <c r="J92" s="46">
        <v>388000</v>
      </c>
      <c r="K92" s="38" t="s">
        <v>18</v>
      </c>
      <c r="L92" s="40">
        <v>42714</v>
      </c>
      <c r="M92" s="36">
        <f t="shared" si="5"/>
        <v>86</v>
      </c>
    </row>
    <row r="93" spans="1:13" x14ac:dyDescent="0.3">
      <c r="A93" s="38" t="s">
        <v>213</v>
      </c>
      <c r="B93" s="38" t="s">
        <v>13</v>
      </c>
      <c r="C93" s="40">
        <v>42597</v>
      </c>
      <c r="D93" s="33">
        <f t="shared" si="4"/>
        <v>35</v>
      </c>
      <c r="E93" s="40">
        <v>42632</v>
      </c>
      <c r="F93" s="42" t="s">
        <v>331</v>
      </c>
      <c r="G93" s="38" t="s">
        <v>417</v>
      </c>
      <c r="H93" s="46">
        <v>120</v>
      </c>
      <c r="I93" s="46">
        <v>69996</v>
      </c>
      <c r="J93" s="46">
        <v>999996</v>
      </c>
      <c r="K93" s="38" t="s">
        <v>442</v>
      </c>
      <c r="L93" s="40">
        <v>42699</v>
      </c>
      <c r="M93" s="36">
        <f t="shared" si="5"/>
        <v>67</v>
      </c>
    </row>
    <row r="94" spans="1:13" x14ac:dyDescent="0.3">
      <c r="A94" s="38" t="s">
        <v>214</v>
      </c>
      <c r="B94" s="38" t="s">
        <v>13</v>
      </c>
      <c r="C94" s="40">
        <v>42278</v>
      </c>
      <c r="D94" s="33">
        <f t="shared" si="4"/>
        <v>351</v>
      </c>
      <c r="E94" s="40">
        <v>42629</v>
      </c>
      <c r="F94" s="42" t="s">
        <v>332</v>
      </c>
      <c r="G94" s="38" t="s">
        <v>433</v>
      </c>
      <c r="H94" s="46">
        <v>100</v>
      </c>
      <c r="I94" s="46">
        <v>100000</v>
      </c>
      <c r="J94" s="46">
        <v>500000</v>
      </c>
      <c r="K94" s="38" t="s">
        <v>18</v>
      </c>
      <c r="L94" s="40">
        <v>42657</v>
      </c>
      <c r="M94" s="36">
        <f t="shared" si="5"/>
        <v>28</v>
      </c>
    </row>
    <row r="95" spans="1:13" x14ac:dyDescent="0.3">
      <c r="A95" s="38" t="s">
        <v>88</v>
      </c>
      <c r="B95" s="38" t="s">
        <v>13</v>
      </c>
      <c r="C95" s="40">
        <v>41911</v>
      </c>
      <c r="D95" s="33">
        <f t="shared" si="4"/>
        <v>723</v>
      </c>
      <c r="E95" s="40">
        <v>42634</v>
      </c>
      <c r="F95" s="42" t="s">
        <v>333</v>
      </c>
      <c r="G95" s="38" t="s">
        <v>430</v>
      </c>
      <c r="H95" s="46"/>
      <c r="I95" s="46">
        <v>50000</v>
      </c>
      <c r="J95" s="46">
        <v>1000000</v>
      </c>
      <c r="K95" s="38" t="s">
        <v>442</v>
      </c>
      <c r="L95" s="40">
        <v>42695</v>
      </c>
      <c r="M95" s="36">
        <f t="shared" si="5"/>
        <v>61</v>
      </c>
    </row>
    <row r="96" spans="1:13" x14ac:dyDescent="0.3">
      <c r="A96" s="38" t="s">
        <v>66</v>
      </c>
      <c r="B96" s="38" t="s">
        <v>13</v>
      </c>
      <c r="C96" s="40">
        <v>42292</v>
      </c>
      <c r="D96" s="33">
        <f t="shared" si="4"/>
        <v>342</v>
      </c>
      <c r="E96" s="40">
        <v>42634</v>
      </c>
      <c r="F96" s="42" t="s">
        <v>334</v>
      </c>
      <c r="G96" s="38" t="s">
        <v>418</v>
      </c>
      <c r="H96" s="46">
        <v>120</v>
      </c>
      <c r="I96" s="46">
        <v>20000</v>
      </c>
      <c r="J96" s="46">
        <v>100000</v>
      </c>
      <c r="K96" s="38" t="s">
        <v>448</v>
      </c>
      <c r="L96" s="40">
        <v>42723</v>
      </c>
      <c r="M96" s="36">
        <f t="shared" si="5"/>
        <v>89</v>
      </c>
    </row>
    <row r="97" spans="1:13" x14ac:dyDescent="0.3">
      <c r="A97" s="38" t="s">
        <v>215</v>
      </c>
      <c r="B97" s="38" t="s">
        <v>278</v>
      </c>
      <c r="C97" s="40">
        <v>42345</v>
      </c>
      <c r="D97" s="33">
        <f t="shared" si="4"/>
        <v>290</v>
      </c>
      <c r="E97" s="40">
        <v>42635</v>
      </c>
      <c r="F97" s="42" t="s">
        <v>335</v>
      </c>
      <c r="G97" s="38" t="s">
        <v>140</v>
      </c>
      <c r="H97" s="46">
        <v>100</v>
      </c>
      <c r="I97" s="46">
        <v>100000</v>
      </c>
      <c r="J97" s="46">
        <v>1000000</v>
      </c>
      <c r="K97" s="38" t="s">
        <v>18</v>
      </c>
      <c r="L97" s="40">
        <v>42713</v>
      </c>
      <c r="M97" s="36">
        <f t="shared" si="5"/>
        <v>78</v>
      </c>
    </row>
    <row r="98" spans="1:13" x14ac:dyDescent="0.3">
      <c r="A98" s="38" t="s">
        <v>216</v>
      </c>
      <c r="B98" s="38" t="s">
        <v>13</v>
      </c>
      <c r="C98" s="40">
        <v>41032</v>
      </c>
      <c r="D98" s="33">
        <f t="shared" si="4"/>
        <v>1603</v>
      </c>
      <c r="E98" s="40">
        <v>42635</v>
      </c>
      <c r="F98" s="42" t="s">
        <v>336</v>
      </c>
      <c r="G98" s="38" t="s">
        <v>434</v>
      </c>
      <c r="H98" s="46">
        <v>100</v>
      </c>
      <c r="I98" s="46">
        <v>100000</v>
      </c>
      <c r="J98" s="46">
        <v>1000000</v>
      </c>
      <c r="K98" s="38" t="s">
        <v>18</v>
      </c>
      <c r="L98" s="40">
        <v>42815</v>
      </c>
      <c r="M98" s="36">
        <f t="shared" si="5"/>
        <v>180</v>
      </c>
    </row>
    <row r="99" spans="1:13" x14ac:dyDescent="0.3">
      <c r="A99" s="38" t="s">
        <v>217</v>
      </c>
      <c r="B99" s="38" t="s">
        <v>20</v>
      </c>
      <c r="C99" s="40">
        <v>42628</v>
      </c>
      <c r="D99" s="33">
        <f t="shared" si="4"/>
        <v>7</v>
      </c>
      <c r="E99" s="40">
        <v>42635</v>
      </c>
      <c r="F99" s="42" t="s">
        <v>337</v>
      </c>
      <c r="G99" s="38" t="s">
        <v>140</v>
      </c>
      <c r="H99" s="46">
        <v>100</v>
      </c>
      <c r="I99" s="46">
        <v>65000</v>
      </c>
      <c r="J99" s="46">
        <v>100000</v>
      </c>
      <c r="K99" s="38" t="s">
        <v>22</v>
      </c>
      <c r="L99" s="40">
        <v>42670</v>
      </c>
      <c r="M99" s="36">
        <f t="shared" si="5"/>
        <v>35</v>
      </c>
    </row>
    <row r="100" spans="1:13" x14ac:dyDescent="0.3">
      <c r="A100" s="38" t="s">
        <v>218</v>
      </c>
      <c r="B100" s="38" t="s">
        <v>59</v>
      </c>
      <c r="C100" s="40">
        <v>42033</v>
      </c>
      <c r="D100" s="33">
        <f t="shared" si="4"/>
        <v>606</v>
      </c>
      <c r="E100" s="40">
        <v>42639</v>
      </c>
      <c r="F100" s="42" t="s">
        <v>338</v>
      </c>
      <c r="G100" s="38" t="s">
        <v>419</v>
      </c>
      <c r="H100" s="46">
        <v>1000</v>
      </c>
      <c r="I100" s="46">
        <v>250000</v>
      </c>
      <c r="J100" s="46">
        <v>1000000</v>
      </c>
      <c r="K100" s="38" t="s">
        <v>442</v>
      </c>
      <c r="L100" s="40">
        <v>42700</v>
      </c>
      <c r="M100" s="36">
        <f t="shared" si="5"/>
        <v>61</v>
      </c>
    </row>
    <row r="101" spans="1:13" ht="27" x14ac:dyDescent="0.3">
      <c r="A101" s="38" t="s">
        <v>219</v>
      </c>
      <c r="B101" s="38" t="s">
        <v>20</v>
      </c>
      <c r="C101" s="40">
        <v>42597</v>
      </c>
      <c r="D101" s="33">
        <f t="shared" si="4"/>
        <v>42</v>
      </c>
      <c r="E101" s="40">
        <v>42639</v>
      </c>
      <c r="F101" s="42" t="s">
        <v>339</v>
      </c>
      <c r="G101" s="38" t="s">
        <v>435</v>
      </c>
      <c r="H101" s="46">
        <v>1000</v>
      </c>
      <c r="I101" s="46">
        <v>251000</v>
      </c>
      <c r="J101" s="46">
        <v>251000</v>
      </c>
      <c r="K101" s="55" t="s">
        <v>449</v>
      </c>
      <c r="L101" s="40">
        <v>42681</v>
      </c>
      <c r="M101" s="36">
        <f t="shared" si="5"/>
        <v>42</v>
      </c>
    </row>
    <row r="102" spans="1:13" x14ac:dyDescent="0.3">
      <c r="A102" s="38" t="s">
        <v>220</v>
      </c>
      <c r="B102" s="38" t="s">
        <v>13</v>
      </c>
      <c r="C102" s="40">
        <v>42417</v>
      </c>
      <c r="D102" s="33">
        <f t="shared" si="4"/>
        <v>223</v>
      </c>
      <c r="E102" s="40">
        <v>42640</v>
      </c>
      <c r="F102" s="42" t="s">
        <v>340</v>
      </c>
      <c r="G102" s="38" t="s">
        <v>420</v>
      </c>
      <c r="H102" s="46">
        <v>100</v>
      </c>
      <c r="I102" s="46">
        <v>100000</v>
      </c>
      <c r="J102" s="46">
        <v>800000</v>
      </c>
      <c r="K102" s="38" t="s">
        <v>100</v>
      </c>
      <c r="L102" s="40">
        <v>42759</v>
      </c>
      <c r="M102" s="36">
        <f t="shared" si="5"/>
        <v>119</v>
      </c>
    </row>
    <row r="103" spans="1:13" x14ac:dyDescent="0.3">
      <c r="A103" s="38" t="s">
        <v>221</v>
      </c>
      <c r="B103" s="38" t="s">
        <v>13</v>
      </c>
      <c r="C103" s="40">
        <v>42417</v>
      </c>
      <c r="D103" s="33">
        <f t="shared" si="4"/>
        <v>223</v>
      </c>
      <c r="E103" s="40">
        <v>42640</v>
      </c>
      <c r="F103" s="42" t="s">
        <v>341</v>
      </c>
      <c r="G103" s="38" t="s">
        <v>140</v>
      </c>
      <c r="H103" s="46">
        <v>100</v>
      </c>
      <c r="I103" s="46">
        <v>100000</v>
      </c>
      <c r="J103" s="46">
        <v>150000</v>
      </c>
      <c r="K103" s="38" t="s">
        <v>22</v>
      </c>
      <c r="L103" s="40">
        <v>42689</v>
      </c>
      <c r="M103" s="36">
        <f t="shared" si="5"/>
        <v>49</v>
      </c>
    </row>
    <row r="104" spans="1:13" x14ac:dyDescent="0.3">
      <c r="A104" s="38" t="s">
        <v>222</v>
      </c>
      <c r="B104" s="38" t="s">
        <v>20</v>
      </c>
      <c r="C104" s="40">
        <v>42600</v>
      </c>
      <c r="D104" s="33">
        <f t="shared" si="4"/>
        <v>42</v>
      </c>
      <c r="E104" s="40">
        <v>42642</v>
      </c>
      <c r="F104" s="42" t="s">
        <v>342</v>
      </c>
      <c r="G104" s="38" t="s">
        <v>140</v>
      </c>
      <c r="H104" s="46">
        <v>100</v>
      </c>
      <c r="I104" s="46">
        <v>125000</v>
      </c>
      <c r="J104" s="46">
        <v>360000</v>
      </c>
      <c r="K104" s="38" t="s">
        <v>22</v>
      </c>
      <c r="L104" s="40">
        <v>42702</v>
      </c>
      <c r="M104" s="36">
        <f t="shared" si="5"/>
        <v>60</v>
      </c>
    </row>
    <row r="105" spans="1:13" ht="15" customHeight="1" x14ac:dyDescent="0.3">
      <c r="A105" s="38" t="s">
        <v>223</v>
      </c>
      <c r="B105" s="38" t="s">
        <v>13</v>
      </c>
      <c r="C105" s="40">
        <v>42600</v>
      </c>
      <c r="D105" s="33">
        <f t="shared" si="4"/>
        <v>47</v>
      </c>
      <c r="E105" s="40">
        <v>42647</v>
      </c>
      <c r="F105" s="42" t="s">
        <v>343</v>
      </c>
      <c r="G105" s="38" t="s">
        <v>464</v>
      </c>
      <c r="H105" s="46">
        <v>500</v>
      </c>
      <c r="I105" s="46">
        <v>100000</v>
      </c>
      <c r="J105" s="46">
        <v>1000000</v>
      </c>
      <c r="K105" s="38" t="s">
        <v>450</v>
      </c>
      <c r="L105" s="40">
        <v>42721</v>
      </c>
      <c r="M105" s="36">
        <f t="shared" si="5"/>
        <v>74</v>
      </c>
    </row>
    <row r="106" spans="1:13" x14ac:dyDescent="0.3">
      <c r="A106" s="38" t="s">
        <v>224</v>
      </c>
      <c r="B106" s="38" t="s">
        <v>281</v>
      </c>
      <c r="C106" s="40">
        <v>42614</v>
      </c>
      <c r="D106" s="33">
        <f t="shared" si="4"/>
        <v>33</v>
      </c>
      <c r="E106" s="40">
        <v>42647</v>
      </c>
      <c r="F106" s="42" t="s">
        <v>344</v>
      </c>
      <c r="G106" s="38" t="s">
        <v>436</v>
      </c>
      <c r="H106" s="46">
        <v>100</v>
      </c>
      <c r="I106" s="46">
        <v>25000</v>
      </c>
      <c r="J106" s="46">
        <v>100000</v>
      </c>
      <c r="K106" s="38" t="s">
        <v>448</v>
      </c>
      <c r="L106" s="40">
        <v>42707</v>
      </c>
      <c r="M106" s="36">
        <f t="shared" si="5"/>
        <v>60</v>
      </c>
    </row>
    <row r="107" spans="1:13" x14ac:dyDescent="0.3">
      <c r="A107" s="38" t="s">
        <v>225</v>
      </c>
      <c r="B107" s="38" t="s">
        <v>59</v>
      </c>
      <c r="C107" s="40">
        <v>39161</v>
      </c>
      <c r="D107" s="33">
        <f t="shared" si="4"/>
        <v>3488</v>
      </c>
      <c r="E107" s="40">
        <v>42649</v>
      </c>
      <c r="F107" s="42" t="s">
        <v>345</v>
      </c>
      <c r="G107" s="38" t="s">
        <v>475</v>
      </c>
      <c r="H107" s="46">
        <v>100</v>
      </c>
      <c r="I107" s="46">
        <v>50000</v>
      </c>
      <c r="J107" s="46">
        <v>1000000</v>
      </c>
      <c r="K107" s="38" t="s">
        <v>18</v>
      </c>
      <c r="L107" s="40">
        <v>42832</v>
      </c>
      <c r="M107" s="36">
        <f t="shared" si="5"/>
        <v>183</v>
      </c>
    </row>
    <row r="108" spans="1:13" x14ac:dyDescent="0.3">
      <c r="A108" s="38" t="s">
        <v>226</v>
      </c>
      <c r="B108" s="38" t="s">
        <v>285</v>
      </c>
      <c r="C108" s="40">
        <v>41712</v>
      </c>
      <c r="D108" s="33">
        <f t="shared" si="4"/>
        <v>942</v>
      </c>
      <c r="E108" s="40">
        <v>42654</v>
      </c>
      <c r="F108" s="42" t="s">
        <v>346</v>
      </c>
      <c r="G108" s="38" t="s">
        <v>421</v>
      </c>
      <c r="H108" s="46">
        <v>500</v>
      </c>
      <c r="I108" s="46">
        <v>10000</v>
      </c>
      <c r="J108" s="46">
        <v>100000</v>
      </c>
      <c r="K108" s="38" t="s">
        <v>442</v>
      </c>
      <c r="L108" s="40">
        <v>42735</v>
      </c>
      <c r="M108" s="36">
        <f t="shared" si="5"/>
        <v>81</v>
      </c>
    </row>
    <row r="109" spans="1:13" ht="15.75" customHeight="1" x14ac:dyDescent="0.3">
      <c r="A109" s="38" t="s">
        <v>227</v>
      </c>
      <c r="B109" s="38" t="s">
        <v>13</v>
      </c>
      <c r="C109" s="40">
        <v>42513</v>
      </c>
      <c r="D109" s="33">
        <f t="shared" si="4"/>
        <v>142</v>
      </c>
      <c r="E109" s="40">
        <v>42655</v>
      </c>
      <c r="F109" s="42" t="s">
        <v>347</v>
      </c>
      <c r="G109" s="38" t="s">
        <v>165</v>
      </c>
      <c r="H109" s="46">
        <v>50</v>
      </c>
      <c r="I109" s="46">
        <v>50000</v>
      </c>
      <c r="J109" s="46">
        <v>100000</v>
      </c>
      <c r="K109" s="38" t="s">
        <v>451</v>
      </c>
      <c r="L109" s="40">
        <v>42749</v>
      </c>
      <c r="M109" s="36">
        <f t="shared" si="5"/>
        <v>94</v>
      </c>
    </row>
    <row r="110" spans="1:13" x14ac:dyDescent="0.3">
      <c r="A110" s="38" t="s">
        <v>228</v>
      </c>
      <c r="B110" s="38" t="s">
        <v>286</v>
      </c>
      <c r="C110" s="40">
        <v>42228</v>
      </c>
      <c r="D110" s="33">
        <f t="shared" si="4"/>
        <v>429</v>
      </c>
      <c r="E110" s="40">
        <v>42657</v>
      </c>
      <c r="F110" s="42" t="s">
        <v>348</v>
      </c>
      <c r="G110" s="38" t="s">
        <v>422</v>
      </c>
      <c r="H110" s="46">
        <v>5</v>
      </c>
      <c r="I110" s="46">
        <v>100000</v>
      </c>
      <c r="J110" s="46">
        <v>500000</v>
      </c>
      <c r="K110" s="38" t="s">
        <v>18</v>
      </c>
      <c r="L110" s="40">
        <v>42824</v>
      </c>
      <c r="M110" s="36">
        <f t="shared" si="5"/>
        <v>167</v>
      </c>
    </row>
    <row r="111" spans="1:13" x14ac:dyDescent="0.3">
      <c r="A111" s="38" t="s">
        <v>8</v>
      </c>
      <c r="B111" s="38" t="s">
        <v>9</v>
      </c>
      <c r="C111" s="40">
        <v>41904</v>
      </c>
      <c r="D111" s="33">
        <f t="shared" si="4"/>
        <v>756</v>
      </c>
      <c r="E111" s="40">
        <v>42660</v>
      </c>
      <c r="F111" s="42" t="s">
        <v>349</v>
      </c>
      <c r="G111" s="38" t="s">
        <v>423</v>
      </c>
      <c r="H111" s="46">
        <v>100</v>
      </c>
      <c r="I111" s="46">
        <v>70000</v>
      </c>
      <c r="J111" s="46">
        <v>1000000</v>
      </c>
      <c r="K111" s="38" t="s">
        <v>18</v>
      </c>
      <c r="L111" s="40">
        <v>43024</v>
      </c>
      <c r="M111" s="36">
        <f t="shared" si="5"/>
        <v>364</v>
      </c>
    </row>
    <row r="112" spans="1:13" x14ac:dyDescent="0.3">
      <c r="A112" s="38" t="s">
        <v>229</v>
      </c>
      <c r="B112" s="38" t="s">
        <v>55</v>
      </c>
      <c r="C112" s="40">
        <v>42541</v>
      </c>
      <c r="D112" s="33">
        <f t="shared" si="4"/>
        <v>119</v>
      </c>
      <c r="E112" s="40">
        <v>42660</v>
      </c>
      <c r="F112" s="42" t="s">
        <v>350</v>
      </c>
      <c r="G112" s="38" t="s">
        <v>437</v>
      </c>
      <c r="H112" s="46">
        <v>2000</v>
      </c>
      <c r="I112" s="46">
        <v>300000</v>
      </c>
      <c r="J112" s="46">
        <v>1000000</v>
      </c>
      <c r="K112" s="38" t="s">
        <v>452</v>
      </c>
      <c r="L112" s="40">
        <v>42735</v>
      </c>
      <c r="M112" s="36">
        <f t="shared" si="5"/>
        <v>75</v>
      </c>
    </row>
    <row r="113" spans="1:13" x14ac:dyDescent="0.3">
      <c r="A113" s="38" t="s">
        <v>230</v>
      </c>
      <c r="B113" s="38" t="s">
        <v>59</v>
      </c>
      <c r="C113" s="40">
        <v>42597</v>
      </c>
      <c r="D113" s="33">
        <f t="shared" si="4"/>
        <v>64</v>
      </c>
      <c r="E113" s="40">
        <v>42661</v>
      </c>
      <c r="F113" s="42" t="s">
        <v>351</v>
      </c>
      <c r="G113" s="38" t="s">
        <v>464</v>
      </c>
      <c r="H113" s="46">
        <v>100</v>
      </c>
      <c r="I113" s="46">
        <v>20000</v>
      </c>
      <c r="J113" s="46">
        <v>1000000</v>
      </c>
      <c r="K113" s="38" t="s">
        <v>18</v>
      </c>
      <c r="L113" s="40">
        <v>42846</v>
      </c>
      <c r="M113" s="36">
        <f t="shared" si="5"/>
        <v>185</v>
      </c>
    </row>
    <row r="114" spans="1:13" ht="31.2" x14ac:dyDescent="0.3">
      <c r="A114" s="38" t="s">
        <v>231</v>
      </c>
      <c r="B114" s="38" t="s">
        <v>13</v>
      </c>
      <c r="C114" s="40">
        <v>38159</v>
      </c>
      <c r="D114" s="33">
        <f t="shared" si="4"/>
        <v>4502</v>
      </c>
      <c r="E114" s="40">
        <v>42661</v>
      </c>
      <c r="F114" s="42" t="s">
        <v>352</v>
      </c>
      <c r="G114" s="38" t="s">
        <v>486</v>
      </c>
      <c r="H114" s="46">
        <v>100</v>
      </c>
      <c r="I114" s="46">
        <v>50000</v>
      </c>
      <c r="J114" s="46">
        <v>1000000</v>
      </c>
      <c r="K114" s="38" t="s">
        <v>18</v>
      </c>
      <c r="L114" s="40">
        <v>42841</v>
      </c>
      <c r="M114" s="36">
        <f t="shared" si="5"/>
        <v>180</v>
      </c>
    </row>
    <row r="115" spans="1:13" x14ac:dyDescent="0.3">
      <c r="A115" s="38" t="s">
        <v>232</v>
      </c>
      <c r="B115" s="38" t="s">
        <v>121</v>
      </c>
      <c r="C115" s="40">
        <v>40928</v>
      </c>
      <c r="D115" s="33">
        <f t="shared" si="4"/>
        <v>1734</v>
      </c>
      <c r="E115" s="40">
        <v>42662</v>
      </c>
      <c r="F115" s="42" t="s">
        <v>353</v>
      </c>
      <c r="G115" s="38" t="s">
        <v>424</v>
      </c>
      <c r="H115" s="46">
        <v>100</v>
      </c>
      <c r="I115" s="46">
        <v>100000</v>
      </c>
      <c r="J115" s="46">
        <v>1000000</v>
      </c>
      <c r="K115" s="38" t="s">
        <v>18</v>
      </c>
      <c r="L115" s="40">
        <v>42842</v>
      </c>
      <c r="M115" s="36">
        <f t="shared" si="5"/>
        <v>180</v>
      </c>
    </row>
    <row r="116" spans="1:13" x14ac:dyDescent="0.3">
      <c r="A116" s="38" t="s">
        <v>233</v>
      </c>
      <c r="B116" s="38" t="s">
        <v>13</v>
      </c>
      <c r="C116" s="40">
        <v>41221</v>
      </c>
      <c r="D116" s="33">
        <f t="shared" si="4"/>
        <v>1441</v>
      </c>
      <c r="E116" s="40">
        <v>42662</v>
      </c>
      <c r="F116" s="42" t="s">
        <v>354</v>
      </c>
      <c r="G116" s="38" t="s">
        <v>470</v>
      </c>
      <c r="H116" s="46">
        <v>100</v>
      </c>
      <c r="I116" s="46">
        <v>50000</v>
      </c>
      <c r="J116" s="46">
        <v>1000000</v>
      </c>
      <c r="K116" s="38" t="s">
        <v>18</v>
      </c>
      <c r="L116" s="40">
        <v>42725</v>
      </c>
      <c r="M116" s="36">
        <f t="shared" si="5"/>
        <v>63</v>
      </c>
    </row>
    <row r="117" spans="1:13" ht="31.2" x14ac:dyDescent="0.3">
      <c r="A117" s="38" t="s">
        <v>234</v>
      </c>
      <c r="B117" s="38" t="s">
        <v>13</v>
      </c>
      <c r="C117" s="40">
        <v>41799</v>
      </c>
      <c r="D117" s="33">
        <f t="shared" ref="D117:D148" si="6">DATEDIF(C117,E117, "d")</f>
        <v>863</v>
      </c>
      <c r="E117" s="40">
        <v>42662</v>
      </c>
      <c r="F117" s="42" t="s">
        <v>355</v>
      </c>
      <c r="G117" s="51" t="s">
        <v>501</v>
      </c>
      <c r="H117" s="46">
        <v>100</v>
      </c>
      <c r="I117" s="46">
        <v>50000</v>
      </c>
      <c r="J117" s="46">
        <v>100000</v>
      </c>
      <c r="K117" s="38" t="s">
        <v>18</v>
      </c>
      <c r="L117" s="40">
        <v>42842</v>
      </c>
      <c r="M117" s="36">
        <f t="shared" si="5"/>
        <v>180</v>
      </c>
    </row>
    <row r="118" spans="1:13" ht="31.2" x14ac:dyDescent="0.3">
      <c r="A118" s="38" t="s">
        <v>235</v>
      </c>
      <c r="B118" s="38" t="s">
        <v>13</v>
      </c>
      <c r="C118" s="40">
        <v>41213</v>
      </c>
      <c r="D118" s="33">
        <f t="shared" si="6"/>
        <v>1450</v>
      </c>
      <c r="E118" s="40">
        <v>42663</v>
      </c>
      <c r="F118" s="42" t="s">
        <v>356</v>
      </c>
      <c r="G118" s="38" t="s">
        <v>502</v>
      </c>
      <c r="H118" s="46">
        <v>100</v>
      </c>
      <c r="I118" s="46">
        <v>200000</v>
      </c>
      <c r="J118" s="46">
        <v>1000000</v>
      </c>
      <c r="K118" s="38" t="s">
        <v>18</v>
      </c>
      <c r="L118" s="40">
        <v>42842</v>
      </c>
      <c r="M118" s="36">
        <f t="shared" si="5"/>
        <v>179</v>
      </c>
    </row>
    <row r="119" spans="1:13" x14ac:dyDescent="0.3">
      <c r="A119" s="38" t="s">
        <v>58</v>
      </c>
      <c r="B119" s="38" t="s">
        <v>59</v>
      </c>
      <c r="C119" s="40">
        <v>42006</v>
      </c>
      <c r="D119" s="33">
        <f t="shared" si="6"/>
        <v>657</v>
      </c>
      <c r="E119" s="40">
        <v>42663</v>
      </c>
      <c r="F119" s="42" t="s">
        <v>357</v>
      </c>
      <c r="G119" s="38" t="s">
        <v>140</v>
      </c>
      <c r="H119" s="46">
        <v>100</v>
      </c>
      <c r="I119" s="46">
        <v>200000</v>
      </c>
      <c r="J119" s="46">
        <v>550000</v>
      </c>
      <c r="K119" s="38" t="s">
        <v>18</v>
      </c>
      <c r="L119" s="40">
        <v>42843</v>
      </c>
      <c r="M119" s="36">
        <f t="shared" si="5"/>
        <v>180</v>
      </c>
    </row>
    <row r="120" spans="1:13" x14ac:dyDescent="0.3">
      <c r="A120" s="38" t="s">
        <v>236</v>
      </c>
      <c r="B120" s="38" t="s">
        <v>13</v>
      </c>
      <c r="C120" s="40">
        <v>41548</v>
      </c>
      <c r="D120" s="33">
        <f t="shared" si="6"/>
        <v>1119</v>
      </c>
      <c r="E120" s="40">
        <v>42667</v>
      </c>
      <c r="F120" s="42" t="s">
        <v>358</v>
      </c>
      <c r="G120" s="38" t="s">
        <v>471</v>
      </c>
      <c r="H120" s="46">
        <v>100</v>
      </c>
      <c r="I120" s="46">
        <v>100000</v>
      </c>
      <c r="J120" s="46">
        <v>1000000</v>
      </c>
      <c r="K120" s="38" t="s">
        <v>18</v>
      </c>
      <c r="L120" s="40">
        <v>42714</v>
      </c>
      <c r="M120" s="36">
        <f t="shared" ref="M120:M151" si="7">DATEDIF(E120,L120, "d")</f>
        <v>47</v>
      </c>
    </row>
    <row r="121" spans="1:13" x14ac:dyDescent="0.3">
      <c r="A121" s="38" t="s">
        <v>237</v>
      </c>
      <c r="B121" s="38" t="s">
        <v>24</v>
      </c>
      <c r="C121" s="40">
        <v>42598</v>
      </c>
      <c r="D121" s="33">
        <f t="shared" si="6"/>
        <v>69</v>
      </c>
      <c r="E121" s="40">
        <v>42667</v>
      </c>
      <c r="F121" s="42" t="s">
        <v>359</v>
      </c>
      <c r="G121" s="38" t="s">
        <v>438</v>
      </c>
      <c r="H121" s="46">
        <v>104.94</v>
      </c>
      <c r="I121" s="46">
        <v>60002</v>
      </c>
      <c r="J121" s="46">
        <v>1000000</v>
      </c>
      <c r="K121" s="38" t="s">
        <v>100</v>
      </c>
      <c r="L121" s="40">
        <v>42794</v>
      </c>
      <c r="M121" s="36">
        <f t="shared" si="7"/>
        <v>127</v>
      </c>
    </row>
    <row r="122" spans="1:13" ht="31.2" x14ac:dyDescent="0.3">
      <c r="A122" s="38" t="s">
        <v>238</v>
      </c>
      <c r="B122" s="38" t="s">
        <v>13</v>
      </c>
      <c r="C122" s="40">
        <v>41548</v>
      </c>
      <c r="D122" s="33">
        <f t="shared" si="6"/>
        <v>1119</v>
      </c>
      <c r="E122" s="40">
        <v>42667</v>
      </c>
      <c r="F122" s="42" t="s">
        <v>360</v>
      </c>
      <c r="G122" s="38" t="s">
        <v>503</v>
      </c>
      <c r="H122" s="46">
        <v>100</v>
      </c>
      <c r="I122" s="46">
        <v>50000</v>
      </c>
      <c r="J122" s="46">
        <v>500000</v>
      </c>
      <c r="K122" s="38" t="s">
        <v>453</v>
      </c>
      <c r="L122" s="40">
        <v>42735</v>
      </c>
      <c r="M122" s="36">
        <f t="shared" si="7"/>
        <v>68</v>
      </c>
    </row>
    <row r="123" spans="1:13" x14ac:dyDescent="0.3">
      <c r="A123" s="38" t="s">
        <v>239</v>
      </c>
      <c r="B123" s="38" t="s">
        <v>20</v>
      </c>
      <c r="C123" s="40">
        <v>41533</v>
      </c>
      <c r="D123" s="33">
        <f t="shared" si="6"/>
        <v>1136</v>
      </c>
      <c r="E123" s="40">
        <v>42669</v>
      </c>
      <c r="F123" s="42" t="s">
        <v>361</v>
      </c>
      <c r="G123" s="38" t="s">
        <v>140</v>
      </c>
      <c r="H123" s="46">
        <v>100</v>
      </c>
      <c r="I123" s="46">
        <v>50000</v>
      </c>
      <c r="J123" s="46">
        <v>1000000</v>
      </c>
      <c r="K123" s="38" t="s">
        <v>18</v>
      </c>
      <c r="L123" s="40">
        <v>42853</v>
      </c>
      <c r="M123" s="36">
        <f t="shared" si="7"/>
        <v>184</v>
      </c>
    </row>
    <row r="124" spans="1:13" x14ac:dyDescent="0.3">
      <c r="A124" s="38" t="s">
        <v>240</v>
      </c>
      <c r="B124" s="38" t="s">
        <v>59</v>
      </c>
      <c r="C124" s="40">
        <v>42192</v>
      </c>
      <c r="D124" s="33">
        <f t="shared" si="6"/>
        <v>477</v>
      </c>
      <c r="E124" s="40">
        <v>42669</v>
      </c>
      <c r="F124" s="42" t="s">
        <v>362</v>
      </c>
      <c r="G124" s="38" t="s">
        <v>140</v>
      </c>
      <c r="H124" s="46">
        <v>100</v>
      </c>
      <c r="I124" s="46">
        <v>20000</v>
      </c>
      <c r="J124" s="46">
        <v>25000</v>
      </c>
      <c r="K124" s="38" t="s">
        <v>18</v>
      </c>
      <c r="L124" s="40">
        <v>42726</v>
      </c>
      <c r="M124" s="36">
        <f t="shared" si="7"/>
        <v>57</v>
      </c>
    </row>
    <row r="125" spans="1:13" x14ac:dyDescent="0.3">
      <c r="A125" s="38" t="s">
        <v>241</v>
      </c>
      <c r="B125" s="38" t="s">
        <v>287</v>
      </c>
      <c r="C125" s="40">
        <v>42634</v>
      </c>
      <c r="D125" s="33">
        <f t="shared" si="6"/>
        <v>35</v>
      </c>
      <c r="E125" s="40">
        <v>42669</v>
      </c>
      <c r="F125" s="42" t="s">
        <v>363</v>
      </c>
      <c r="G125" s="38" t="s">
        <v>476</v>
      </c>
      <c r="H125" s="46"/>
      <c r="I125" s="46">
        <v>50000</v>
      </c>
      <c r="J125" s="46">
        <v>1000000</v>
      </c>
      <c r="K125" s="38" t="s">
        <v>454</v>
      </c>
      <c r="L125" s="40">
        <v>42978</v>
      </c>
      <c r="M125" s="36">
        <f t="shared" si="7"/>
        <v>309</v>
      </c>
    </row>
    <row r="126" spans="1:13" x14ac:dyDescent="0.3">
      <c r="A126" s="38" t="s">
        <v>242</v>
      </c>
      <c r="B126" s="38" t="s">
        <v>24</v>
      </c>
      <c r="C126" s="40">
        <v>42457</v>
      </c>
      <c r="D126" s="33">
        <f t="shared" si="6"/>
        <v>213</v>
      </c>
      <c r="E126" s="40">
        <v>42670</v>
      </c>
      <c r="F126" s="42" t="s">
        <v>364</v>
      </c>
      <c r="G126" s="38" t="s">
        <v>472</v>
      </c>
      <c r="H126" s="46">
        <v>100</v>
      </c>
      <c r="I126" s="46">
        <v>65000</v>
      </c>
      <c r="J126" s="46">
        <v>100000</v>
      </c>
      <c r="K126" s="38" t="s">
        <v>18</v>
      </c>
      <c r="L126" s="40">
        <v>42762</v>
      </c>
      <c r="M126" s="36">
        <f t="shared" si="7"/>
        <v>92</v>
      </c>
    </row>
    <row r="127" spans="1:13" x14ac:dyDescent="0.3">
      <c r="A127" s="38" t="s">
        <v>243</v>
      </c>
      <c r="B127" s="38" t="s">
        <v>13</v>
      </c>
      <c r="C127" s="40">
        <v>42633</v>
      </c>
      <c r="D127" s="33">
        <f t="shared" si="6"/>
        <v>38</v>
      </c>
      <c r="E127" s="40">
        <v>42671</v>
      </c>
      <c r="F127" s="42" t="s">
        <v>365</v>
      </c>
      <c r="G127" s="38" t="s">
        <v>477</v>
      </c>
      <c r="H127" s="46">
        <v>60</v>
      </c>
      <c r="I127" s="46">
        <v>10000</v>
      </c>
      <c r="J127" s="46">
        <v>100000</v>
      </c>
      <c r="K127" s="38" t="s">
        <v>447</v>
      </c>
      <c r="L127" s="40">
        <v>43004</v>
      </c>
      <c r="M127" s="36">
        <f t="shared" si="7"/>
        <v>333</v>
      </c>
    </row>
    <row r="128" spans="1:13" x14ac:dyDescent="0.3">
      <c r="A128" s="38" t="s">
        <v>244</v>
      </c>
      <c r="B128" s="38" t="s">
        <v>288</v>
      </c>
      <c r="C128" s="40">
        <v>42474</v>
      </c>
      <c r="D128" s="33">
        <f t="shared" si="6"/>
        <v>197</v>
      </c>
      <c r="E128" s="40">
        <v>42671</v>
      </c>
      <c r="F128" s="42" t="s">
        <v>366</v>
      </c>
      <c r="G128" s="38" t="s">
        <v>460</v>
      </c>
      <c r="H128" s="46">
        <v>250</v>
      </c>
      <c r="I128" s="46">
        <v>50000</v>
      </c>
      <c r="J128" s="46">
        <v>1000000</v>
      </c>
      <c r="K128" s="38" t="s">
        <v>442</v>
      </c>
      <c r="L128" s="40">
        <v>42766</v>
      </c>
      <c r="M128" s="36">
        <f t="shared" si="7"/>
        <v>95</v>
      </c>
    </row>
    <row r="129" spans="1:13" x14ac:dyDescent="0.3">
      <c r="A129" s="38" t="s">
        <v>245</v>
      </c>
      <c r="B129" s="38" t="s">
        <v>13</v>
      </c>
      <c r="C129" s="40">
        <v>42116</v>
      </c>
      <c r="D129" s="33">
        <f t="shared" si="6"/>
        <v>558</v>
      </c>
      <c r="E129" s="40">
        <v>42674</v>
      </c>
      <c r="F129" s="42" t="s">
        <v>367</v>
      </c>
      <c r="G129" s="38" t="s">
        <v>425</v>
      </c>
      <c r="H129" s="46">
        <v>120</v>
      </c>
      <c r="I129" s="46">
        <v>49998</v>
      </c>
      <c r="J129" s="46">
        <v>999996</v>
      </c>
      <c r="K129" s="38" t="s">
        <v>442</v>
      </c>
      <c r="L129" s="40">
        <v>42765</v>
      </c>
      <c r="M129" s="36">
        <f t="shared" si="7"/>
        <v>91</v>
      </c>
    </row>
    <row r="130" spans="1:13" x14ac:dyDescent="0.3">
      <c r="A130" s="38" t="s">
        <v>531</v>
      </c>
      <c r="B130" s="38" t="s">
        <v>85</v>
      </c>
      <c r="C130" s="40">
        <v>42103</v>
      </c>
      <c r="D130" s="33">
        <f t="shared" si="6"/>
        <v>581</v>
      </c>
      <c r="E130" s="40">
        <v>42684</v>
      </c>
      <c r="F130" s="42" t="s">
        <v>368</v>
      </c>
      <c r="G130" s="38" t="s">
        <v>87</v>
      </c>
      <c r="H130" s="46">
        <v>100</v>
      </c>
      <c r="I130" s="46">
        <v>50000</v>
      </c>
      <c r="J130" s="46">
        <v>300000</v>
      </c>
      <c r="K130" s="38" t="s">
        <v>18</v>
      </c>
      <c r="L130" s="40">
        <v>42867</v>
      </c>
      <c r="M130" s="36">
        <f t="shared" si="7"/>
        <v>183</v>
      </c>
    </row>
    <row r="131" spans="1:13" x14ac:dyDescent="0.3">
      <c r="A131" s="38" t="s">
        <v>246</v>
      </c>
      <c r="B131" s="38" t="s">
        <v>13</v>
      </c>
      <c r="C131" s="40">
        <v>42676</v>
      </c>
      <c r="D131" s="33">
        <f t="shared" si="6"/>
        <v>8</v>
      </c>
      <c r="E131" s="40">
        <v>42684</v>
      </c>
      <c r="F131" s="42" t="s">
        <v>369</v>
      </c>
      <c r="G131" s="38" t="s">
        <v>473</v>
      </c>
      <c r="H131" s="46">
        <v>100</v>
      </c>
      <c r="I131" s="46">
        <v>100000</v>
      </c>
      <c r="J131" s="46">
        <v>1000000</v>
      </c>
      <c r="K131" s="38" t="s">
        <v>18</v>
      </c>
      <c r="L131" s="40">
        <v>42867</v>
      </c>
      <c r="M131" s="36">
        <f t="shared" si="7"/>
        <v>183</v>
      </c>
    </row>
    <row r="132" spans="1:13" x14ac:dyDescent="0.3">
      <c r="A132" s="38" t="s">
        <v>73</v>
      </c>
      <c r="B132" s="38" t="s">
        <v>13</v>
      </c>
      <c r="C132" s="40">
        <v>40631</v>
      </c>
      <c r="D132" s="33">
        <f t="shared" si="6"/>
        <v>2053</v>
      </c>
      <c r="E132" s="40">
        <v>42684</v>
      </c>
      <c r="F132" s="42" t="s">
        <v>370</v>
      </c>
      <c r="G132" s="38" t="s">
        <v>160</v>
      </c>
      <c r="H132" s="46">
        <v>100</v>
      </c>
      <c r="I132" s="46">
        <v>25000</v>
      </c>
      <c r="J132" s="46">
        <v>100000</v>
      </c>
      <c r="K132" s="38" t="s">
        <v>18</v>
      </c>
      <c r="L132" s="40">
        <v>42692</v>
      </c>
      <c r="M132" s="36">
        <f t="shared" si="7"/>
        <v>8</v>
      </c>
    </row>
    <row r="133" spans="1:13" x14ac:dyDescent="0.3">
      <c r="A133" s="38" t="s">
        <v>247</v>
      </c>
      <c r="B133" s="38" t="s">
        <v>287</v>
      </c>
      <c r="C133" s="40">
        <v>42605</v>
      </c>
      <c r="D133" s="33">
        <f t="shared" si="6"/>
        <v>84</v>
      </c>
      <c r="E133" s="40">
        <v>42689</v>
      </c>
      <c r="F133" s="42" t="s">
        <v>371</v>
      </c>
      <c r="G133" s="38" t="s">
        <v>478</v>
      </c>
      <c r="H133" s="46">
        <v>100</v>
      </c>
      <c r="I133" s="46">
        <v>53100</v>
      </c>
      <c r="J133" s="46">
        <v>1000000</v>
      </c>
      <c r="K133" s="38" t="s">
        <v>442</v>
      </c>
      <c r="L133" s="40">
        <v>42848</v>
      </c>
      <c r="M133" s="36">
        <f t="shared" si="7"/>
        <v>159</v>
      </c>
    </row>
    <row r="134" spans="1:13" ht="31.2" x14ac:dyDescent="0.3">
      <c r="A134" s="38" t="s">
        <v>248</v>
      </c>
      <c r="B134" s="38" t="s">
        <v>13</v>
      </c>
      <c r="C134" s="40">
        <v>41102</v>
      </c>
      <c r="D134" s="33">
        <f t="shared" si="6"/>
        <v>1587</v>
      </c>
      <c r="E134" s="40">
        <v>42689</v>
      </c>
      <c r="F134" s="42" t="s">
        <v>372</v>
      </c>
      <c r="G134" s="38" t="s">
        <v>504</v>
      </c>
      <c r="H134" s="46">
        <v>100</v>
      </c>
      <c r="I134" s="46">
        <v>50000</v>
      </c>
      <c r="J134" s="46">
        <v>100000</v>
      </c>
      <c r="K134" s="38" t="s">
        <v>18</v>
      </c>
      <c r="L134" s="40">
        <v>42867</v>
      </c>
      <c r="M134" s="36">
        <f t="shared" si="7"/>
        <v>178</v>
      </c>
    </row>
    <row r="135" spans="1:13" ht="31.2" x14ac:dyDescent="0.3">
      <c r="A135" s="38" t="s">
        <v>249</v>
      </c>
      <c r="B135" s="38" t="s">
        <v>13</v>
      </c>
      <c r="C135" s="40">
        <v>41414</v>
      </c>
      <c r="D135" s="33">
        <f t="shared" si="6"/>
        <v>1275</v>
      </c>
      <c r="E135" s="40">
        <v>42689</v>
      </c>
      <c r="F135" s="42" t="s">
        <v>373</v>
      </c>
      <c r="G135" s="38" t="s">
        <v>426</v>
      </c>
      <c r="H135" s="46">
        <v>100</v>
      </c>
      <c r="I135" s="46">
        <v>150000</v>
      </c>
      <c r="J135" s="46">
        <v>1000000</v>
      </c>
      <c r="K135" s="38" t="s">
        <v>455</v>
      </c>
      <c r="L135" s="40">
        <v>42751</v>
      </c>
      <c r="M135" s="36">
        <f t="shared" si="7"/>
        <v>62</v>
      </c>
    </row>
    <row r="136" spans="1:13" x14ac:dyDescent="0.3">
      <c r="A136" s="38" t="s">
        <v>250</v>
      </c>
      <c r="B136" s="38" t="s">
        <v>282</v>
      </c>
      <c r="C136" s="40">
        <v>41576</v>
      </c>
      <c r="D136" s="33">
        <f t="shared" si="6"/>
        <v>1113</v>
      </c>
      <c r="E136" s="40">
        <v>42689</v>
      </c>
      <c r="F136" s="42" t="s">
        <v>374</v>
      </c>
      <c r="G136" s="38" t="s">
        <v>140</v>
      </c>
      <c r="H136" s="46">
        <v>100</v>
      </c>
      <c r="I136" s="46">
        <v>50000</v>
      </c>
      <c r="J136" s="46">
        <v>300000</v>
      </c>
      <c r="K136" s="38" t="s">
        <v>455</v>
      </c>
      <c r="L136" s="40">
        <v>42748</v>
      </c>
      <c r="M136" s="36">
        <f t="shared" si="7"/>
        <v>59</v>
      </c>
    </row>
    <row r="137" spans="1:13" x14ac:dyDescent="0.3">
      <c r="A137" s="38" t="s">
        <v>251</v>
      </c>
      <c r="B137" s="38" t="s">
        <v>42</v>
      </c>
      <c r="C137" s="40">
        <v>41655</v>
      </c>
      <c r="D137" s="33">
        <f t="shared" si="6"/>
        <v>1034</v>
      </c>
      <c r="E137" s="40">
        <v>42689</v>
      </c>
      <c r="F137" s="42" t="s">
        <v>375</v>
      </c>
      <c r="G137" s="38" t="s">
        <v>427</v>
      </c>
      <c r="H137" s="46">
        <v>90</v>
      </c>
      <c r="I137" s="46">
        <v>300000</v>
      </c>
      <c r="J137" s="46">
        <v>1000000</v>
      </c>
      <c r="K137" s="38" t="s">
        <v>100</v>
      </c>
      <c r="L137" s="40">
        <v>42794</v>
      </c>
      <c r="M137" s="36">
        <f t="shared" si="7"/>
        <v>105</v>
      </c>
    </row>
    <row r="138" spans="1:13" ht="31.2" x14ac:dyDescent="0.3">
      <c r="A138" s="38" t="s">
        <v>252</v>
      </c>
      <c r="B138" s="38" t="s">
        <v>13</v>
      </c>
      <c r="C138" s="40">
        <v>41733</v>
      </c>
      <c r="D138" s="33">
        <f t="shared" si="6"/>
        <v>956</v>
      </c>
      <c r="E138" s="40">
        <v>42689</v>
      </c>
      <c r="F138" s="42" t="s">
        <v>376</v>
      </c>
      <c r="G138" s="38" t="s">
        <v>505</v>
      </c>
      <c r="H138" s="46">
        <v>100</v>
      </c>
      <c r="I138" s="46">
        <v>50000</v>
      </c>
      <c r="J138" s="46">
        <v>500000</v>
      </c>
      <c r="K138" s="38" t="s">
        <v>455</v>
      </c>
      <c r="L138" s="40">
        <v>42752</v>
      </c>
      <c r="M138" s="36">
        <f t="shared" si="7"/>
        <v>63</v>
      </c>
    </row>
    <row r="139" spans="1:13" ht="31.2" x14ac:dyDescent="0.3">
      <c r="A139" s="38" t="s">
        <v>253</v>
      </c>
      <c r="B139" s="38" t="s">
        <v>13</v>
      </c>
      <c r="C139" s="40">
        <v>42683</v>
      </c>
      <c r="D139" s="33">
        <f t="shared" si="6"/>
        <v>6</v>
      </c>
      <c r="E139" s="40">
        <v>42689</v>
      </c>
      <c r="F139" s="42" t="s">
        <v>377</v>
      </c>
      <c r="G139" s="38" t="s">
        <v>479</v>
      </c>
      <c r="H139" s="46">
        <v>100</v>
      </c>
      <c r="I139" s="46">
        <v>50000</v>
      </c>
      <c r="J139" s="46">
        <v>1000000</v>
      </c>
      <c r="K139" s="38" t="s">
        <v>456</v>
      </c>
      <c r="L139" s="40">
        <v>42752</v>
      </c>
      <c r="M139" s="36">
        <f t="shared" si="7"/>
        <v>63</v>
      </c>
    </row>
    <row r="140" spans="1:13" x14ac:dyDescent="0.3">
      <c r="A140" s="38" t="s">
        <v>254</v>
      </c>
      <c r="B140" s="38" t="s">
        <v>59</v>
      </c>
      <c r="C140" s="40">
        <v>42614</v>
      </c>
      <c r="D140" s="33">
        <f t="shared" si="6"/>
        <v>76</v>
      </c>
      <c r="E140" s="40">
        <v>42690</v>
      </c>
      <c r="F140" s="42" t="s">
        <v>378</v>
      </c>
      <c r="G140" s="38" t="s">
        <v>480</v>
      </c>
      <c r="H140" s="46">
        <v>199</v>
      </c>
      <c r="I140" s="46">
        <v>29835</v>
      </c>
      <c r="J140" s="46">
        <v>999804</v>
      </c>
      <c r="K140" s="38" t="s">
        <v>442</v>
      </c>
      <c r="L140" s="40">
        <v>42766</v>
      </c>
      <c r="M140" s="36">
        <f t="shared" si="7"/>
        <v>76</v>
      </c>
    </row>
    <row r="141" spans="1:13" ht="15.75" customHeight="1" x14ac:dyDescent="0.3">
      <c r="A141" s="38" t="s">
        <v>255</v>
      </c>
      <c r="B141" s="38" t="s">
        <v>13</v>
      </c>
      <c r="C141" s="40">
        <v>41479</v>
      </c>
      <c r="D141" s="33">
        <f t="shared" si="6"/>
        <v>1211</v>
      </c>
      <c r="E141" s="40">
        <v>42690</v>
      </c>
      <c r="F141" s="42" t="s">
        <v>379</v>
      </c>
      <c r="G141" s="38" t="s">
        <v>439</v>
      </c>
      <c r="H141" s="46">
        <v>500</v>
      </c>
      <c r="I141" s="46">
        <v>150000</v>
      </c>
      <c r="J141" s="46">
        <v>300000</v>
      </c>
      <c r="K141" s="38" t="s">
        <v>457</v>
      </c>
      <c r="L141" s="40">
        <v>42776</v>
      </c>
      <c r="M141" s="36">
        <f t="shared" si="7"/>
        <v>86</v>
      </c>
    </row>
    <row r="142" spans="1:13" x14ac:dyDescent="0.3">
      <c r="A142" s="38" t="s">
        <v>256</v>
      </c>
      <c r="B142" s="38" t="s">
        <v>13</v>
      </c>
      <c r="C142" s="40">
        <v>42662</v>
      </c>
      <c r="D142" s="33">
        <f t="shared" si="6"/>
        <v>28</v>
      </c>
      <c r="E142" s="40">
        <v>42690</v>
      </c>
      <c r="F142" s="42" t="s">
        <v>380</v>
      </c>
      <c r="G142" s="38" t="s">
        <v>440</v>
      </c>
      <c r="H142" s="46">
        <v>200</v>
      </c>
      <c r="I142" s="46">
        <v>100000</v>
      </c>
      <c r="J142" s="46">
        <v>1000000</v>
      </c>
      <c r="K142" s="38" t="s">
        <v>442</v>
      </c>
      <c r="L142" s="40">
        <v>42794</v>
      </c>
      <c r="M142" s="36">
        <f t="shared" si="7"/>
        <v>104</v>
      </c>
    </row>
    <row r="143" spans="1:13" ht="27" x14ac:dyDescent="0.3">
      <c r="A143" s="38" t="s">
        <v>257</v>
      </c>
      <c r="B143" s="38" t="s">
        <v>13</v>
      </c>
      <c r="C143" s="40">
        <v>39098</v>
      </c>
      <c r="D143" s="33">
        <f t="shared" si="6"/>
        <v>3592</v>
      </c>
      <c r="E143" s="40">
        <v>42690</v>
      </c>
      <c r="F143" s="42" t="s">
        <v>381</v>
      </c>
      <c r="G143" s="38" t="s">
        <v>441</v>
      </c>
      <c r="H143" s="46">
        <v>100</v>
      </c>
      <c r="I143" s="46">
        <v>100000</v>
      </c>
      <c r="J143" s="46">
        <v>1000000</v>
      </c>
      <c r="K143" s="55" t="s">
        <v>449</v>
      </c>
      <c r="L143" s="40">
        <v>42782</v>
      </c>
      <c r="M143" s="36">
        <f t="shared" si="7"/>
        <v>92</v>
      </c>
    </row>
    <row r="144" spans="1:13" x14ac:dyDescent="0.3">
      <c r="A144" s="38" t="s">
        <v>258</v>
      </c>
      <c r="B144" s="38" t="s">
        <v>55</v>
      </c>
      <c r="C144" s="40">
        <v>41369</v>
      </c>
      <c r="D144" s="33">
        <f t="shared" si="6"/>
        <v>1326</v>
      </c>
      <c r="E144" s="40">
        <v>42695</v>
      </c>
      <c r="F144" s="42" t="s">
        <v>382</v>
      </c>
      <c r="G144" s="38" t="s">
        <v>428</v>
      </c>
      <c r="H144" s="46">
        <v>500</v>
      </c>
      <c r="I144" s="46">
        <v>300000</v>
      </c>
      <c r="J144" s="46">
        <v>1000000</v>
      </c>
      <c r="K144" s="38" t="s">
        <v>18</v>
      </c>
      <c r="L144" s="40">
        <v>42741</v>
      </c>
      <c r="M144" s="36">
        <f t="shared" si="7"/>
        <v>46</v>
      </c>
    </row>
    <row r="145" spans="1:13" x14ac:dyDescent="0.3">
      <c r="A145" s="38" t="s">
        <v>259</v>
      </c>
      <c r="B145" s="38" t="s">
        <v>42</v>
      </c>
      <c r="C145" s="40">
        <v>41353</v>
      </c>
      <c r="D145" s="33">
        <f t="shared" si="6"/>
        <v>1342</v>
      </c>
      <c r="E145" s="40">
        <v>42695</v>
      </c>
      <c r="F145" s="42" t="s">
        <v>383</v>
      </c>
      <c r="G145" s="38" t="s">
        <v>474</v>
      </c>
      <c r="H145" s="46">
        <v>100</v>
      </c>
      <c r="I145" s="46">
        <v>25000</v>
      </c>
      <c r="J145" s="46">
        <v>100000</v>
      </c>
      <c r="K145" s="38" t="s">
        <v>18</v>
      </c>
      <c r="L145" s="40">
        <v>42867</v>
      </c>
      <c r="M145" s="36">
        <f t="shared" si="7"/>
        <v>172</v>
      </c>
    </row>
    <row r="146" spans="1:13" x14ac:dyDescent="0.3">
      <c r="A146" s="38" t="s">
        <v>260</v>
      </c>
      <c r="B146" s="38" t="s">
        <v>289</v>
      </c>
      <c r="C146" s="40">
        <v>41338</v>
      </c>
      <c r="D146" s="33">
        <f t="shared" si="6"/>
        <v>1359</v>
      </c>
      <c r="E146" s="40">
        <v>42697</v>
      </c>
      <c r="F146" s="42" t="s">
        <v>384</v>
      </c>
      <c r="G146" s="38" t="s">
        <v>429</v>
      </c>
      <c r="H146" s="46">
        <v>125</v>
      </c>
      <c r="I146" s="46">
        <v>50000</v>
      </c>
      <c r="J146" s="46">
        <v>1000000</v>
      </c>
      <c r="K146" s="38" t="s">
        <v>442</v>
      </c>
      <c r="L146" s="40">
        <v>42765</v>
      </c>
      <c r="M146" s="36">
        <f t="shared" si="7"/>
        <v>68</v>
      </c>
    </row>
    <row r="147" spans="1:13" x14ac:dyDescent="0.3">
      <c r="A147" s="38" t="s">
        <v>261</v>
      </c>
      <c r="B147" s="38" t="s">
        <v>154</v>
      </c>
      <c r="C147" s="40">
        <v>42272</v>
      </c>
      <c r="D147" s="33">
        <f t="shared" si="6"/>
        <v>425</v>
      </c>
      <c r="E147" s="40">
        <v>42697</v>
      </c>
      <c r="F147" s="42" t="s">
        <v>385</v>
      </c>
      <c r="G147" s="38" t="s">
        <v>491</v>
      </c>
      <c r="H147" s="46">
        <v>25000</v>
      </c>
      <c r="I147" s="46">
        <v>10000</v>
      </c>
      <c r="J147" s="46">
        <v>100000</v>
      </c>
      <c r="K147" s="38" t="s">
        <v>447</v>
      </c>
      <c r="L147" s="40">
        <v>43069</v>
      </c>
      <c r="M147" s="36">
        <f t="shared" si="7"/>
        <v>372</v>
      </c>
    </row>
    <row r="148" spans="1:13" x14ac:dyDescent="0.3">
      <c r="A148" s="38" t="s">
        <v>262</v>
      </c>
      <c r="B148" s="38" t="s">
        <v>85</v>
      </c>
      <c r="C148" s="40">
        <v>42557</v>
      </c>
      <c r="D148" s="33">
        <f t="shared" si="6"/>
        <v>146</v>
      </c>
      <c r="E148" s="40">
        <v>42703</v>
      </c>
      <c r="F148" s="42" t="s">
        <v>386</v>
      </c>
      <c r="G148" s="38" t="s">
        <v>430</v>
      </c>
      <c r="H148" s="46">
        <v>500</v>
      </c>
      <c r="I148" s="46">
        <v>50000</v>
      </c>
      <c r="J148" s="46">
        <v>1000000</v>
      </c>
      <c r="K148" s="38" t="s">
        <v>442</v>
      </c>
      <c r="L148" s="40">
        <v>42872</v>
      </c>
      <c r="M148" s="36">
        <f t="shared" si="7"/>
        <v>169</v>
      </c>
    </row>
    <row r="149" spans="1:13" x14ac:dyDescent="0.3">
      <c r="A149" s="38" t="s">
        <v>263</v>
      </c>
      <c r="B149" s="38" t="s">
        <v>290</v>
      </c>
      <c r="C149" s="40">
        <v>40597</v>
      </c>
      <c r="D149" s="33">
        <f t="shared" ref="D149:D172" si="8">DATEDIF(C149,E149, "d")</f>
        <v>2106</v>
      </c>
      <c r="E149" s="40">
        <v>42703</v>
      </c>
      <c r="F149" s="42" t="s">
        <v>387</v>
      </c>
      <c r="G149" s="38" t="s">
        <v>431</v>
      </c>
      <c r="H149" s="46">
        <v>250</v>
      </c>
      <c r="I149" s="46">
        <v>50000</v>
      </c>
      <c r="J149" s="46">
        <v>1000000</v>
      </c>
      <c r="K149" s="38" t="s">
        <v>100</v>
      </c>
      <c r="L149" s="40">
        <v>42825</v>
      </c>
      <c r="M149" s="36">
        <f t="shared" si="7"/>
        <v>122</v>
      </c>
    </row>
    <row r="150" spans="1:13" x14ac:dyDescent="0.3">
      <c r="A150" s="38" t="s">
        <v>264</v>
      </c>
      <c r="B150" s="38" t="s">
        <v>85</v>
      </c>
      <c r="C150" s="40">
        <v>39617</v>
      </c>
      <c r="D150" s="33">
        <f t="shared" si="8"/>
        <v>3088</v>
      </c>
      <c r="E150" s="40">
        <v>42705</v>
      </c>
      <c r="F150" s="42" t="s">
        <v>388</v>
      </c>
      <c r="G150" s="38" t="s">
        <v>433</v>
      </c>
      <c r="H150" s="46">
        <v>100</v>
      </c>
      <c r="I150" s="46">
        <v>200000</v>
      </c>
      <c r="J150" s="46">
        <v>1000000</v>
      </c>
      <c r="K150" s="38" t="s">
        <v>18</v>
      </c>
      <c r="L150" s="40">
        <v>42888</v>
      </c>
      <c r="M150" s="36">
        <f t="shared" si="7"/>
        <v>183</v>
      </c>
    </row>
    <row r="151" spans="1:13" ht="31.2" x14ac:dyDescent="0.3">
      <c r="A151" s="39" t="s">
        <v>265</v>
      </c>
      <c r="B151" s="39" t="s">
        <v>55</v>
      </c>
      <c r="C151" s="41">
        <v>41318</v>
      </c>
      <c r="D151" s="33">
        <f t="shared" si="8"/>
        <v>1388</v>
      </c>
      <c r="E151" s="41">
        <v>42706</v>
      </c>
      <c r="F151" s="44" t="s">
        <v>389</v>
      </c>
      <c r="G151" s="39" t="s">
        <v>482</v>
      </c>
      <c r="H151" s="47">
        <v>100</v>
      </c>
      <c r="I151" s="47">
        <v>100000</v>
      </c>
      <c r="J151" s="47">
        <v>1000000</v>
      </c>
      <c r="K151" s="39" t="s">
        <v>18</v>
      </c>
      <c r="L151" s="41">
        <v>42888</v>
      </c>
      <c r="M151" s="36">
        <f t="shared" si="7"/>
        <v>182</v>
      </c>
    </row>
    <row r="152" spans="1:13" x14ac:dyDescent="0.3">
      <c r="A152" s="38" t="s">
        <v>266</v>
      </c>
      <c r="B152" s="38" t="s">
        <v>59</v>
      </c>
      <c r="C152" s="40">
        <v>42640</v>
      </c>
      <c r="D152" s="33">
        <f t="shared" si="8"/>
        <v>66</v>
      </c>
      <c r="E152" s="40">
        <v>42706</v>
      </c>
      <c r="F152" s="42" t="s">
        <v>390</v>
      </c>
      <c r="G152" s="38" t="s">
        <v>481</v>
      </c>
      <c r="H152" s="46">
        <v>1</v>
      </c>
      <c r="I152" s="46">
        <v>100000</v>
      </c>
      <c r="J152" s="46">
        <v>300000</v>
      </c>
      <c r="K152" s="38" t="s">
        <v>458</v>
      </c>
      <c r="L152" s="40">
        <v>42825</v>
      </c>
      <c r="M152" s="36">
        <f t="shared" ref="M152:M172" si="9">DATEDIF(E152,L152, "d")</f>
        <v>119</v>
      </c>
    </row>
    <row r="153" spans="1:13" x14ac:dyDescent="0.3">
      <c r="A153" s="38" t="s">
        <v>267</v>
      </c>
      <c r="B153" s="38" t="s">
        <v>42</v>
      </c>
      <c r="C153" s="40">
        <v>42202</v>
      </c>
      <c r="D153" s="33">
        <f t="shared" si="8"/>
        <v>504</v>
      </c>
      <c r="E153" s="40">
        <v>42706</v>
      </c>
      <c r="F153" s="42" t="s">
        <v>391</v>
      </c>
      <c r="G153" s="38" t="s">
        <v>140</v>
      </c>
      <c r="H153" s="46">
        <v>100</v>
      </c>
      <c r="I153" s="46">
        <v>50000</v>
      </c>
      <c r="J153" s="46">
        <v>100000</v>
      </c>
      <c r="K153" s="38" t="s">
        <v>18</v>
      </c>
      <c r="L153" s="40">
        <v>42888</v>
      </c>
      <c r="M153" s="36">
        <f t="shared" si="9"/>
        <v>182</v>
      </c>
    </row>
    <row r="154" spans="1:13" x14ac:dyDescent="0.3">
      <c r="A154" s="38" t="s">
        <v>268</v>
      </c>
      <c r="B154" s="38" t="s">
        <v>13</v>
      </c>
      <c r="C154" s="40">
        <v>42579</v>
      </c>
      <c r="D154" s="33">
        <f t="shared" si="8"/>
        <v>130</v>
      </c>
      <c r="E154" s="40">
        <v>42709</v>
      </c>
      <c r="F154" s="42" t="s">
        <v>392</v>
      </c>
      <c r="G154" s="38" t="s">
        <v>140</v>
      </c>
      <c r="H154" s="46">
        <v>500</v>
      </c>
      <c r="I154" s="46">
        <v>150000</v>
      </c>
      <c r="J154" s="46">
        <v>500000</v>
      </c>
      <c r="K154" s="38" t="s">
        <v>450</v>
      </c>
      <c r="L154" s="40">
        <v>42796</v>
      </c>
      <c r="M154" s="36">
        <f t="shared" si="9"/>
        <v>87</v>
      </c>
    </row>
    <row r="155" spans="1:13" x14ac:dyDescent="0.3">
      <c r="A155" s="38" t="s">
        <v>269</v>
      </c>
      <c r="B155" s="38" t="s">
        <v>13</v>
      </c>
      <c r="C155" s="40">
        <v>41759</v>
      </c>
      <c r="D155" s="33">
        <f t="shared" si="8"/>
        <v>951</v>
      </c>
      <c r="E155" s="40">
        <v>42710</v>
      </c>
      <c r="F155" s="42" t="s">
        <v>393</v>
      </c>
      <c r="G155" s="38" t="s">
        <v>432</v>
      </c>
      <c r="H155" s="46">
        <v>104</v>
      </c>
      <c r="I155" s="46">
        <v>125000</v>
      </c>
      <c r="J155" s="46">
        <v>960000</v>
      </c>
      <c r="K155" s="38" t="s">
        <v>442</v>
      </c>
      <c r="L155" s="40">
        <v>42825</v>
      </c>
      <c r="M155" s="36">
        <f t="shared" si="9"/>
        <v>115</v>
      </c>
    </row>
    <row r="156" spans="1:13" ht="31.2" x14ac:dyDescent="0.3">
      <c r="A156" s="38" t="s">
        <v>270</v>
      </c>
      <c r="B156" s="38" t="s">
        <v>13</v>
      </c>
      <c r="C156" s="40">
        <v>41717</v>
      </c>
      <c r="D156" s="33">
        <f t="shared" si="8"/>
        <v>993</v>
      </c>
      <c r="E156" s="40">
        <v>42710</v>
      </c>
      <c r="F156" s="42" t="s">
        <v>394</v>
      </c>
      <c r="G156" s="38" t="s">
        <v>506</v>
      </c>
      <c r="H156" s="46">
        <v>30</v>
      </c>
      <c r="I156" s="46">
        <v>50000</v>
      </c>
      <c r="J156" s="46">
        <v>750000</v>
      </c>
      <c r="K156" s="38" t="s">
        <v>453</v>
      </c>
      <c r="L156" s="40">
        <v>42787</v>
      </c>
      <c r="M156" s="36">
        <f t="shared" si="9"/>
        <v>77</v>
      </c>
    </row>
    <row r="157" spans="1:13" x14ac:dyDescent="0.3">
      <c r="A157" s="38" t="s">
        <v>271</v>
      </c>
      <c r="B157" s="38" t="s">
        <v>13</v>
      </c>
      <c r="C157" s="40">
        <v>42599</v>
      </c>
      <c r="D157" s="33">
        <f t="shared" si="8"/>
        <v>113</v>
      </c>
      <c r="E157" s="40">
        <v>42712</v>
      </c>
      <c r="F157" s="42" t="s">
        <v>395</v>
      </c>
      <c r="G157" s="38" t="s">
        <v>140</v>
      </c>
      <c r="H157" s="46">
        <v>25</v>
      </c>
      <c r="I157" s="46">
        <v>50000</v>
      </c>
      <c r="J157" s="46">
        <v>100000</v>
      </c>
      <c r="K157" s="38" t="s">
        <v>459</v>
      </c>
      <c r="L157" s="40">
        <v>42825</v>
      </c>
      <c r="M157" s="36">
        <f t="shared" si="9"/>
        <v>113</v>
      </c>
    </row>
    <row r="158" spans="1:13" x14ac:dyDescent="0.3">
      <c r="A158" s="38" t="s">
        <v>272</v>
      </c>
      <c r="B158" s="38" t="s">
        <v>59</v>
      </c>
      <c r="C158" s="40">
        <v>42128</v>
      </c>
      <c r="D158" s="33">
        <f t="shared" si="8"/>
        <v>588</v>
      </c>
      <c r="E158" s="40">
        <v>42716</v>
      </c>
      <c r="F158" s="42" t="s">
        <v>396</v>
      </c>
      <c r="G158" s="38" t="s">
        <v>471</v>
      </c>
      <c r="H158" s="46">
        <v>100</v>
      </c>
      <c r="I158" s="46">
        <v>100000</v>
      </c>
      <c r="J158" s="46">
        <v>1000000</v>
      </c>
      <c r="K158" s="38" t="s">
        <v>18</v>
      </c>
      <c r="L158" s="40">
        <v>42895</v>
      </c>
      <c r="M158" s="36">
        <f t="shared" si="9"/>
        <v>179</v>
      </c>
    </row>
    <row r="159" spans="1:13" x14ac:dyDescent="0.3">
      <c r="A159" s="38" t="s">
        <v>273</v>
      </c>
      <c r="B159" s="38" t="s">
        <v>59</v>
      </c>
      <c r="C159" s="40">
        <v>42529</v>
      </c>
      <c r="D159" s="33">
        <f t="shared" si="8"/>
        <v>188</v>
      </c>
      <c r="E159" s="40">
        <v>42717</v>
      </c>
      <c r="F159" s="42" t="s">
        <v>397</v>
      </c>
      <c r="G159" s="38" t="s">
        <v>468</v>
      </c>
      <c r="H159" s="46">
        <v>100</v>
      </c>
      <c r="I159" s="46">
        <v>50000</v>
      </c>
      <c r="J159" s="46">
        <v>1000000</v>
      </c>
      <c r="K159" s="38" t="s">
        <v>18</v>
      </c>
      <c r="L159" s="40">
        <v>42895</v>
      </c>
      <c r="M159" s="36">
        <f t="shared" si="9"/>
        <v>178</v>
      </c>
    </row>
    <row r="160" spans="1:13" x14ac:dyDescent="0.3">
      <c r="A160" s="38" t="s">
        <v>274</v>
      </c>
      <c r="B160" s="38" t="s">
        <v>279</v>
      </c>
      <c r="C160" s="40">
        <v>42067</v>
      </c>
      <c r="D160" s="33">
        <f t="shared" si="8"/>
        <v>650</v>
      </c>
      <c r="E160" s="40">
        <v>42717</v>
      </c>
      <c r="F160" s="42" t="s">
        <v>398</v>
      </c>
      <c r="G160" s="38" t="s">
        <v>140</v>
      </c>
      <c r="H160" s="46">
        <v>100</v>
      </c>
      <c r="I160" s="46">
        <v>10000</v>
      </c>
      <c r="J160" s="46">
        <v>1000000</v>
      </c>
      <c r="K160" s="38" t="s">
        <v>442</v>
      </c>
      <c r="L160" s="40">
        <v>42825</v>
      </c>
      <c r="M160" s="36">
        <f t="shared" si="9"/>
        <v>108</v>
      </c>
    </row>
    <row r="161" spans="1:13" x14ac:dyDescent="0.3">
      <c r="A161" s="38" t="s">
        <v>275</v>
      </c>
      <c r="B161" s="38" t="s">
        <v>20</v>
      </c>
      <c r="C161" s="40">
        <v>37225</v>
      </c>
      <c r="D161" s="33">
        <f t="shared" si="8"/>
        <v>5493</v>
      </c>
      <c r="E161" s="40">
        <v>42718</v>
      </c>
      <c r="F161" s="42" t="s">
        <v>399</v>
      </c>
      <c r="G161" s="38" t="s">
        <v>140</v>
      </c>
      <c r="H161" s="46">
        <v>250</v>
      </c>
      <c r="I161" s="46">
        <v>100000</v>
      </c>
      <c r="J161" s="46">
        <v>500000</v>
      </c>
      <c r="K161" s="38" t="s">
        <v>455</v>
      </c>
      <c r="L161" s="40">
        <v>42780</v>
      </c>
      <c r="M161" s="36">
        <f t="shared" si="9"/>
        <v>62</v>
      </c>
    </row>
    <row r="162" spans="1:13" x14ac:dyDescent="0.3">
      <c r="A162" s="38" t="s">
        <v>276</v>
      </c>
      <c r="B162" s="38" t="s">
        <v>127</v>
      </c>
      <c r="C162" s="40">
        <v>41513</v>
      </c>
      <c r="D162" s="33">
        <f t="shared" si="8"/>
        <v>1205</v>
      </c>
      <c r="E162" s="40">
        <v>42718</v>
      </c>
      <c r="F162" s="42" t="s">
        <v>400</v>
      </c>
      <c r="G162" s="38" t="s">
        <v>140</v>
      </c>
      <c r="H162" s="46"/>
      <c r="I162" s="46">
        <v>50000</v>
      </c>
      <c r="J162" s="46">
        <v>100000</v>
      </c>
      <c r="K162" s="38" t="s">
        <v>18</v>
      </c>
      <c r="L162" s="40">
        <v>42902</v>
      </c>
      <c r="M162" s="36">
        <f t="shared" si="9"/>
        <v>184</v>
      </c>
    </row>
    <row r="163" spans="1:13" x14ac:dyDescent="0.3">
      <c r="A163" s="38" t="s">
        <v>277</v>
      </c>
      <c r="B163" s="38" t="s">
        <v>13</v>
      </c>
      <c r="C163" s="40">
        <v>41666</v>
      </c>
      <c r="D163" s="33">
        <f t="shared" si="8"/>
        <v>1052</v>
      </c>
      <c r="E163" s="40">
        <v>42718</v>
      </c>
      <c r="F163" s="42" t="s">
        <v>401</v>
      </c>
      <c r="G163" s="38" t="s">
        <v>484</v>
      </c>
      <c r="H163" s="46">
        <v>99</v>
      </c>
      <c r="I163" s="46">
        <v>49999.9</v>
      </c>
      <c r="J163" s="46">
        <v>499194.86</v>
      </c>
      <c r="K163" s="38" t="s">
        <v>448</v>
      </c>
      <c r="L163" s="40">
        <v>42825</v>
      </c>
      <c r="M163" s="36">
        <f t="shared" si="9"/>
        <v>107</v>
      </c>
    </row>
    <row r="164" spans="1:13" x14ac:dyDescent="0.3">
      <c r="A164" s="38" t="s">
        <v>461</v>
      </c>
      <c r="B164" s="38" t="s">
        <v>13</v>
      </c>
      <c r="C164" s="48">
        <v>42206</v>
      </c>
      <c r="D164" s="33">
        <f t="shared" si="8"/>
        <v>513</v>
      </c>
      <c r="E164" s="48">
        <v>42719</v>
      </c>
      <c r="F164" s="42" t="s">
        <v>462</v>
      </c>
      <c r="G164" s="38" t="s">
        <v>483</v>
      </c>
      <c r="H164" s="49">
        <v>141</v>
      </c>
      <c r="I164" s="49">
        <v>49773</v>
      </c>
      <c r="J164" s="49">
        <v>999972</v>
      </c>
      <c r="K164" s="38" t="s">
        <v>442</v>
      </c>
      <c r="L164" s="48">
        <v>42840</v>
      </c>
      <c r="M164" s="36">
        <f t="shared" si="9"/>
        <v>121</v>
      </c>
    </row>
    <row r="165" spans="1:13" x14ac:dyDescent="0.3">
      <c r="A165" s="38" t="s">
        <v>509</v>
      </c>
      <c r="B165" s="38" t="s">
        <v>59</v>
      </c>
      <c r="C165" s="48">
        <v>41583</v>
      </c>
      <c r="D165" s="33">
        <f t="shared" si="8"/>
        <v>1142</v>
      </c>
      <c r="E165" s="48">
        <v>42725</v>
      </c>
      <c r="F165" s="42" t="s">
        <v>510</v>
      </c>
      <c r="G165" s="38" t="s">
        <v>140</v>
      </c>
      <c r="I165" s="49">
        <v>100000</v>
      </c>
      <c r="J165" s="49">
        <v>1000000</v>
      </c>
      <c r="K165" s="38" t="s">
        <v>18</v>
      </c>
      <c r="L165" s="48">
        <v>42909</v>
      </c>
      <c r="M165" s="36">
        <f t="shared" si="9"/>
        <v>184</v>
      </c>
    </row>
    <row r="166" spans="1:13" x14ac:dyDescent="0.3">
      <c r="A166" s="38" t="s">
        <v>512</v>
      </c>
      <c r="B166" s="38" t="s">
        <v>13</v>
      </c>
      <c r="C166" s="48">
        <v>42116</v>
      </c>
      <c r="D166" s="33">
        <f t="shared" si="8"/>
        <v>610</v>
      </c>
      <c r="E166" s="48">
        <v>42726</v>
      </c>
      <c r="F166" s="42" t="s">
        <v>511</v>
      </c>
      <c r="G166" s="38" t="s">
        <v>140</v>
      </c>
      <c r="I166" s="49">
        <v>10000</v>
      </c>
      <c r="J166" s="49">
        <v>200000</v>
      </c>
      <c r="K166" s="38" t="s">
        <v>447</v>
      </c>
      <c r="L166" s="48">
        <v>43022</v>
      </c>
      <c r="M166" s="36">
        <f t="shared" si="9"/>
        <v>296</v>
      </c>
    </row>
    <row r="167" spans="1:13" x14ac:dyDescent="0.3">
      <c r="A167" s="38" t="s">
        <v>187</v>
      </c>
      <c r="B167" s="38" t="s">
        <v>13</v>
      </c>
      <c r="C167" s="48">
        <v>41124</v>
      </c>
      <c r="D167" s="33">
        <f t="shared" si="8"/>
        <v>1603</v>
      </c>
      <c r="E167" s="48">
        <v>42727</v>
      </c>
      <c r="F167" s="42" t="s">
        <v>513</v>
      </c>
      <c r="G167" s="38" t="s">
        <v>514</v>
      </c>
      <c r="H167" s="49">
        <v>100</v>
      </c>
      <c r="I167" s="49">
        <v>25000</v>
      </c>
      <c r="J167" s="49">
        <v>750000</v>
      </c>
      <c r="K167" s="38" t="s">
        <v>18</v>
      </c>
      <c r="L167" s="48">
        <v>42855</v>
      </c>
      <c r="M167" s="36">
        <f t="shared" si="9"/>
        <v>128</v>
      </c>
    </row>
    <row r="168" spans="1:13" x14ac:dyDescent="0.3">
      <c r="A168" s="38" t="s">
        <v>515</v>
      </c>
      <c r="B168" s="38" t="s">
        <v>13</v>
      </c>
      <c r="C168" s="48">
        <v>42709</v>
      </c>
      <c r="D168" s="33">
        <f t="shared" si="8"/>
        <v>18</v>
      </c>
      <c r="E168" s="48">
        <v>42727</v>
      </c>
      <c r="F168" s="42" t="s">
        <v>516</v>
      </c>
      <c r="G168" s="38" t="s">
        <v>163</v>
      </c>
      <c r="H168" s="49">
        <v>100</v>
      </c>
      <c r="I168" s="49">
        <v>500000</v>
      </c>
      <c r="J168" s="49">
        <v>1000000</v>
      </c>
      <c r="K168" s="38" t="s">
        <v>447</v>
      </c>
      <c r="L168" s="48">
        <v>42825</v>
      </c>
      <c r="M168" s="36">
        <f t="shared" si="9"/>
        <v>98</v>
      </c>
    </row>
    <row r="169" spans="1:13" x14ac:dyDescent="0.3">
      <c r="A169" s="38" t="s">
        <v>517</v>
      </c>
      <c r="B169" s="38" t="s">
        <v>24</v>
      </c>
      <c r="C169" s="48">
        <v>41834</v>
      </c>
      <c r="D169" s="33">
        <f t="shared" si="8"/>
        <v>893</v>
      </c>
      <c r="E169" s="48">
        <v>42727</v>
      </c>
      <c r="F169" s="42" t="s">
        <v>518</v>
      </c>
      <c r="G169" s="38" t="s">
        <v>140</v>
      </c>
      <c r="H169" s="49">
        <v>2000</v>
      </c>
      <c r="I169" s="49">
        <v>500000</v>
      </c>
      <c r="J169" s="49">
        <v>1000000</v>
      </c>
      <c r="K169" s="38" t="s">
        <v>443</v>
      </c>
      <c r="L169" s="48">
        <v>42825</v>
      </c>
      <c r="M169" s="36">
        <f t="shared" si="9"/>
        <v>98</v>
      </c>
    </row>
    <row r="170" spans="1:13" x14ac:dyDescent="0.3">
      <c r="A170" s="38" t="s">
        <v>519</v>
      </c>
      <c r="B170" s="38" t="s">
        <v>121</v>
      </c>
      <c r="C170" s="48">
        <v>42425</v>
      </c>
      <c r="D170" s="33">
        <f t="shared" si="8"/>
        <v>306</v>
      </c>
      <c r="E170" s="48">
        <v>42731</v>
      </c>
      <c r="F170" s="42" t="s">
        <v>520</v>
      </c>
      <c r="G170" s="38" t="s">
        <v>521</v>
      </c>
      <c r="H170" s="49">
        <v>140</v>
      </c>
      <c r="I170" s="49">
        <v>50000</v>
      </c>
      <c r="J170" s="49">
        <v>1000000</v>
      </c>
      <c r="K170" s="38" t="s">
        <v>442</v>
      </c>
      <c r="L170" s="48">
        <v>42825</v>
      </c>
      <c r="M170" s="36">
        <f t="shared" si="9"/>
        <v>94</v>
      </c>
    </row>
    <row r="171" spans="1:13" x14ac:dyDescent="0.3">
      <c r="A171" s="38" t="s">
        <v>523</v>
      </c>
      <c r="B171" s="38" t="s">
        <v>13</v>
      </c>
      <c r="C171" s="48">
        <v>42384</v>
      </c>
      <c r="D171" s="33">
        <f t="shared" si="8"/>
        <v>348</v>
      </c>
      <c r="E171" s="48">
        <v>42732</v>
      </c>
      <c r="F171" s="42" t="s">
        <v>522</v>
      </c>
      <c r="G171" s="38" t="s">
        <v>491</v>
      </c>
      <c r="H171" s="49">
        <v>100</v>
      </c>
      <c r="I171" s="49">
        <v>10000</v>
      </c>
      <c r="J171" s="49">
        <v>100000</v>
      </c>
      <c r="K171" s="38" t="s">
        <v>447</v>
      </c>
      <c r="L171" s="48">
        <v>42825</v>
      </c>
      <c r="M171" s="36">
        <f t="shared" si="9"/>
        <v>93</v>
      </c>
    </row>
    <row r="172" spans="1:13" x14ac:dyDescent="0.3">
      <c r="A172" s="38" t="s">
        <v>524</v>
      </c>
      <c r="B172" s="38" t="s">
        <v>525</v>
      </c>
      <c r="C172" s="48">
        <v>41430</v>
      </c>
      <c r="D172" s="33">
        <f t="shared" si="8"/>
        <v>1303</v>
      </c>
      <c r="E172" s="48">
        <v>42733</v>
      </c>
      <c r="F172" s="42" t="s">
        <v>526</v>
      </c>
      <c r="G172" s="38" t="s">
        <v>527</v>
      </c>
      <c r="H172" s="49">
        <v>200</v>
      </c>
      <c r="I172" s="49">
        <v>50000</v>
      </c>
      <c r="J172" s="49">
        <v>1000000</v>
      </c>
      <c r="K172" s="38" t="s">
        <v>442</v>
      </c>
      <c r="L172" s="48">
        <v>42885</v>
      </c>
      <c r="M172" s="36">
        <f t="shared" si="9"/>
        <v>152</v>
      </c>
    </row>
    <row r="173" spans="1:13" x14ac:dyDescent="0.3">
      <c r="D173" s="33"/>
    </row>
    <row r="174" spans="1:13" x14ac:dyDescent="0.3">
      <c r="A174" s="28" t="s">
        <v>169</v>
      </c>
      <c r="B174" s="21"/>
      <c r="C174" s="22"/>
      <c r="D174" s="23"/>
      <c r="E174" s="22"/>
      <c r="F174" s="24"/>
      <c r="G174" s="21"/>
      <c r="H174" s="25"/>
      <c r="I174" s="26">
        <f>SUM(I4:I172)</f>
        <v>17809726.32</v>
      </c>
      <c r="J174" s="26">
        <f>SUM(J4:J172)</f>
        <v>108503102.86</v>
      </c>
      <c r="K174" s="21"/>
      <c r="L174" s="22"/>
      <c r="M174" s="27"/>
    </row>
    <row r="176" spans="1:13" x14ac:dyDescent="0.3">
      <c r="A176" s="62" t="s">
        <v>529</v>
      </c>
      <c r="B176" s="62"/>
      <c r="C176" s="62"/>
      <c r="D176" s="62"/>
      <c r="E176" s="62"/>
      <c r="F176" s="62"/>
      <c r="G176" s="62"/>
    </row>
    <row r="177" spans="1:10" ht="15.75" customHeight="1" x14ac:dyDescent="0.3">
      <c r="A177" s="63" t="s">
        <v>148</v>
      </c>
      <c r="B177" s="63"/>
      <c r="C177" s="63"/>
      <c r="D177" s="63"/>
      <c r="E177" s="63"/>
      <c r="F177" s="63"/>
      <c r="G177" s="63"/>
    </row>
    <row r="178" spans="1:10" ht="15.75" customHeight="1" x14ac:dyDescent="0.3">
      <c r="A178" s="63" t="s">
        <v>172</v>
      </c>
      <c r="B178" s="63"/>
      <c r="C178" s="63"/>
      <c r="D178" s="63"/>
      <c r="E178" s="63"/>
      <c r="F178" s="63"/>
      <c r="G178" s="63"/>
    </row>
    <row r="179" spans="1:10" ht="15.75" customHeight="1" x14ac:dyDescent="0.3">
      <c r="A179" s="61" t="s">
        <v>489</v>
      </c>
      <c r="B179" s="61"/>
      <c r="C179" s="61"/>
      <c r="D179" s="61"/>
      <c r="E179" s="61"/>
      <c r="F179" s="61"/>
      <c r="G179" s="61"/>
    </row>
    <row r="180" spans="1:10" ht="15.75" customHeight="1" x14ac:dyDescent="0.3">
      <c r="A180" s="59" t="s">
        <v>490</v>
      </c>
      <c r="B180" s="59"/>
      <c r="C180" s="59"/>
      <c r="D180" s="59"/>
      <c r="E180" s="59"/>
      <c r="F180" s="59"/>
      <c r="G180" s="59"/>
    </row>
    <row r="181" spans="1:10" ht="15.75" customHeight="1" x14ac:dyDescent="0.3">
      <c r="A181" s="60" t="s">
        <v>530</v>
      </c>
      <c r="B181" s="60"/>
      <c r="C181" s="60"/>
      <c r="D181" s="60"/>
      <c r="E181" s="60"/>
      <c r="F181" s="60"/>
      <c r="G181" s="60"/>
    </row>
    <row r="182" spans="1:10" ht="15.75" customHeight="1" x14ac:dyDescent="0.3">
      <c r="A182" s="54"/>
      <c r="B182" s="54"/>
      <c r="C182" s="54"/>
      <c r="D182" s="54"/>
      <c r="E182" s="54"/>
      <c r="F182" s="54"/>
      <c r="G182" s="54"/>
      <c r="H182" s="54"/>
      <c r="I182" s="54"/>
      <c r="J182" s="54"/>
    </row>
  </sheetData>
  <sheetProtection password="DECA" sheet="1" objects="1" scenarios="1" sort="0"/>
  <mergeCells count="8">
    <mergeCell ref="A1:M1"/>
    <mergeCell ref="A2:M2"/>
    <mergeCell ref="A180:G180"/>
    <mergeCell ref="A181:G181"/>
    <mergeCell ref="A179:G179"/>
    <mergeCell ref="A176:G176"/>
    <mergeCell ref="A177:G177"/>
    <mergeCell ref="A178:G178"/>
  </mergeCells>
  <printOptions horizontalCentered="1"/>
  <pageMargins left="0" right="0" top="0" bottom="0" header="0" footer="0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Drinker Biddle &amp; Reath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Esposito, Robert T.</dc:creator>
  <cp:lastModifiedBy>Andrea VanWyk</cp:lastModifiedBy>
  <cp:lastPrinted>2017-01-23T22:45:37Z</cp:lastPrinted>
  <dcterms:created xsi:type="dcterms:W3CDTF">2016-06-30T22:58:55Z</dcterms:created>
  <dcterms:modified xsi:type="dcterms:W3CDTF">2017-01-30T20:45:39Z</dcterms:modified>
  <cp:contentStatus/>
</cp:coreProperties>
</file>